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4" firstSheet="0" showHorizontalScroll="true" showSheetTabs="true" showVerticalScroll="true" tabRatio="600" windowHeight="8192" windowWidth="16384" xWindow="0" yWindow="0"/>
  </bookViews>
  <sheets>
    <sheet name="All Patterns" sheetId="1" state="visible" r:id="rId2"/>
    <sheet name="Boys Sparring" sheetId="2" state="visible" r:id="rId3"/>
    <sheet name="Male Sparring" sheetId="3" state="visible" r:id="rId4"/>
    <sheet name="Girls Sparring" sheetId="4" state="visible" r:id="rId5"/>
    <sheet name="Cadet Sparring" sheetId="5" state="visible" r:id="rId6"/>
    <sheet name="Female Sparring" sheetId="6" state="visible" r:id="rId7"/>
    <sheet name="Sparring Exec Male &amp; Female" sheetId="7" state="visible" r:id="rId8"/>
    <sheet name="Destruction Male &amp; Female" sheetId="8" state="visible" r:id="rId9"/>
    <sheet name="Sheet1" sheetId="9" state="visible" r:id="rId10"/>
    <sheet name="Sheet 2" sheetId="10" state="visible" r:id="rId11"/>
  </sheets>
  <calcPr iterateCount="100" refMode="A1" iterate="false" iterateDelta="0.0001"/>
</workbook>
</file>

<file path=xl/sharedStrings.xml><?xml version="1.0" encoding="utf-8"?>
<sst xmlns="http://schemas.openxmlformats.org/spreadsheetml/2006/main" count="2517" uniqueCount="1069">
  <si>
    <t>Mens Patterns </t>
  </si>
  <si>
    <t>Division:</t>
  </si>
  <si>
    <t>Place</t>
  </si>
  <si>
    <t>Name</t>
  </si>
  <si>
    <t>School</t>
  </si>
  <si>
    <t>Black Belt</t>
  </si>
  <si>
    <r>
      <t xml:space="preserve">1</t>
    </r>
    <r>
      <rPr>
        <rFont val="Arial"/>
        <charset val="1"/>
        <family val="2"/>
        <i val="true"/>
        <sz val="11"/>
        <vertAlign val="superscript"/>
      </rPr>
      <t xml:space="preserve">st</t>
    </r>
  </si>
  <si>
    <t>T.OWENS-JONES</t>
  </si>
  <si>
    <t>RHIWABON</t>
  </si>
  <si>
    <t>1st </t>
  </si>
  <si>
    <r>
      <t xml:space="preserve">2</t>
    </r>
    <r>
      <rPr>
        <rFont val="Arial"/>
        <charset val="1"/>
        <family val="2"/>
        <i val="true"/>
        <sz val="11"/>
        <vertAlign val="superscript"/>
      </rPr>
      <t xml:space="preserve">nd</t>
    </r>
  </si>
  <si>
    <t>C.GODDEN</t>
  </si>
  <si>
    <t>KEIGHLEY</t>
  </si>
  <si>
    <t>Dan</t>
  </si>
  <si>
    <r>
      <t xml:space="preserve">3</t>
    </r>
    <r>
      <rPr>
        <rFont val="Arial"/>
        <charset val="1"/>
        <family val="2"/>
        <i val="true"/>
        <sz val="11"/>
        <vertAlign val="superscript"/>
      </rPr>
      <t xml:space="preserve">rd</t>
    </r>
  </si>
  <si>
    <t>S.SCARBRO</t>
  </si>
  <si>
    <t>PORTISHEAD</t>
  </si>
  <si>
    <t>N.SHEA</t>
  </si>
  <si>
    <t>THETFORD</t>
  </si>
  <si>
    <t>2nd/3rd</t>
  </si>
  <si>
    <t>R.BUTTERY</t>
  </si>
  <si>
    <t>LICHFIELD</t>
  </si>
  <si>
    <t>S.DAVISON</t>
  </si>
  <si>
    <t>NG</t>
  </si>
  <si>
    <t>R.JONES</t>
  </si>
  <si>
    <t>TARPORLEY</t>
  </si>
  <si>
    <t>4th </t>
  </si>
  <si>
    <t>D.SHEPPARD</t>
  </si>
  <si>
    <t>HEREFORD</t>
  </si>
  <si>
    <t>Dan +</t>
  </si>
  <si>
    <t>C.BEANLAND</t>
  </si>
  <si>
    <t>Red</t>
  </si>
  <si>
    <t>T.GRYYBOWSKI</t>
  </si>
  <si>
    <t>D.CLARKE</t>
  </si>
  <si>
    <t>WHITLEY BAY</t>
  </si>
  <si>
    <t>J.CHATER</t>
  </si>
  <si>
    <t>ANDOVER</t>
  </si>
  <si>
    <t>Blue</t>
  </si>
  <si>
    <t>S.CONNOR</t>
  </si>
  <si>
    <t>WIRRALL</t>
  </si>
  <si>
    <t>R.EDGE</t>
  </si>
  <si>
    <t>RUTHIN</t>
  </si>
  <si>
    <t>S.SIVICKIS</t>
  </si>
  <si>
    <t>ELY</t>
  </si>
  <si>
    <t>Green</t>
  </si>
  <si>
    <t>G.BOON</t>
  </si>
  <si>
    <t>TEIGNMOUTH</t>
  </si>
  <si>
    <t>P.HOPPER</t>
  </si>
  <si>
    <t>ERITH</t>
  </si>
  <si>
    <t>M.BOOTH</t>
  </si>
  <si>
    <t>SYSTON</t>
  </si>
  <si>
    <t>Yellow</t>
  </si>
  <si>
    <t>A.CRANSTON</t>
  </si>
  <si>
    <t>RICKMANSWORTH</t>
  </si>
  <si>
    <t>R.GILLHAM</t>
  </si>
  <si>
    <t>S.HOLME</t>
  </si>
  <si>
    <t>TIVERTON</t>
  </si>
  <si>
    <t>Ladies Patterns </t>
  </si>
  <si>
    <t>V.JONES</t>
  </si>
  <si>
    <t>NORTHWICH</t>
  </si>
  <si>
    <t>H.THORNE</t>
  </si>
  <si>
    <t>WAPPING</t>
  </si>
  <si>
    <t>L.GORDON</t>
  </si>
  <si>
    <t>BRIDGEND</t>
  </si>
  <si>
    <t>C.OURY</t>
  </si>
  <si>
    <t>CANNOCK</t>
  </si>
  <si>
    <t>WARWICK</t>
  </si>
  <si>
    <t>N.SIMPSON</t>
  </si>
  <si>
    <t>FLINT</t>
  </si>
  <si>
    <t>N.TURECEK</t>
  </si>
  <si>
    <t>CAERPHILLY</t>
  </si>
  <si>
    <t>P.JAAFAR</t>
  </si>
  <si>
    <t>CWMBRAN</t>
  </si>
  <si>
    <t>S.BRUTON</t>
  </si>
  <si>
    <t>LEICESTER</t>
  </si>
  <si>
    <t>C.QUINN</t>
  </si>
  <si>
    <t>UDDINGSTON</t>
  </si>
  <si>
    <t>J.BROWN</t>
  </si>
  <si>
    <t>SHEFFIELD WEST</t>
  </si>
  <si>
    <t>J.MCNAIRN</t>
  </si>
  <si>
    <t>EMERSONS GREEN</t>
  </si>
  <si>
    <t>C.BEVAN</t>
  </si>
  <si>
    <t>I.GUY</t>
  </si>
  <si>
    <t>SHIRLEY</t>
  </si>
  <si>
    <t>J.MALCOLM</t>
  </si>
  <si>
    <t>C.PILLIBIET</t>
  </si>
  <si>
    <t>FLEET</t>
  </si>
  <si>
    <t>V.ENGLISH</t>
  </si>
  <si>
    <t>RUGBY</t>
  </si>
  <si>
    <t>H.AUDUS NORMAN</t>
  </si>
  <si>
    <t>SOLIHULL</t>
  </si>
  <si>
    <t>L.LONGVILLE</t>
  </si>
  <si>
    <t>STOURBRIDGE</t>
  </si>
  <si>
    <t>T.HORTON</t>
  </si>
  <si>
    <t>KETTERING</t>
  </si>
  <si>
    <t>B.QUICK</t>
  </si>
  <si>
    <t>BRISTOL NORTH</t>
  </si>
  <si>
    <t>Boys Patterns </t>
  </si>
  <si>
    <t>C.WEBB</t>
  </si>
  <si>
    <t>KINGS LYNN</t>
  </si>
  <si>
    <t>All Dan</t>
  </si>
  <si>
    <t>B.TASKER</t>
  </si>
  <si>
    <t>Grades</t>
  </si>
  <si>
    <t>J.MCAFFERTY</t>
  </si>
  <si>
    <t>RAVENSCRAIG</t>
  </si>
  <si>
    <t>B.JOHNSON</t>
  </si>
  <si>
    <t>W./TAN</t>
  </si>
  <si>
    <t>CAMBRIDGE NORTH</t>
  </si>
  <si>
    <t>A.CONWAY</t>
  </si>
  <si>
    <t>NANTWICH</t>
  </si>
  <si>
    <t>K.WHITE</t>
  </si>
  <si>
    <t>WESTBURY</t>
  </si>
  <si>
    <t>C.FARRALL</t>
  </si>
  <si>
    <t>TELFORD</t>
  </si>
  <si>
    <t>S.CLARK</t>
  </si>
  <si>
    <t>1st</t>
  </si>
  <si>
    <t>L.BYLES</t>
  </si>
  <si>
    <t>P.HARRISON</t>
  </si>
  <si>
    <t>T.SCOTT</t>
  </si>
  <si>
    <t>FAKENHAM</t>
  </si>
  <si>
    <t>H.BUSS</t>
  </si>
  <si>
    <t>HALIFAX</t>
  </si>
  <si>
    <t>E.PEARSON</t>
  </si>
  <si>
    <t>PONTYPOOL</t>
  </si>
  <si>
    <t>H.RUSSELL</t>
  </si>
  <si>
    <t>Girls Patterns </t>
  </si>
  <si>
    <t>A.WILLIAMS</t>
  </si>
  <si>
    <t>CHESTER</t>
  </si>
  <si>
    <t>M.LEVAN</t>
  </si>
  <si>
    <t>L.LEBE</t>
  </si>
  <si>
    <t>SWINDON WEST</t>
  </si>
  <si>
    <t>S.LEVAN</t>
  </si>
  <si>
    <t>E.LAWRENCE</t>
  </si>
  <si>
    <t>I.PRITCHARD</t>
  </si>
  <si>
    <t>BELPER</t>
  </si>
  <si>
    <t>N.SAHOTA</t>
  </si>
  <si>
    <t>J.LEVAN</t>
  </si>
  <si>
    <t>L.MACDONALD</t>
  </si>
  <si>
    <t>GLASGOW POLLOCK</t>
  </si>
  <si>
    <t>S.EVERITT</t>
  </si>
  <si>
    <t>BEACONSFIELD</t>
  </si>
  <si>
    <t>T.ADAMS</t>
  </si>
  <si>
    <t>LEOMINSTER</t>
  </si>
  <si>
    <t>C.LANGFORD</t>
  </si>
  <si>
    <t>S.PEARSON</t>
  </si>
  <si>
    <t>R.COOMBES</t>
  </si>
  <si>
    <t>M.AHMAR</t>
  </si>
  <si>
    <t>BRADFORD</t>
  </si>
  <si>
    <t>Male Cadet Patterns </t>
  </si>
  <si>
    <t>A.SPRUCE</t>
  </si>
  <si>
    <t>S.BRITTON</t>
  </si>
  <si>
    <t>G.CHRISTIE</t>
  </si>
  <si>
    <t>S.JAGATIA</t>
  </si>
  <si>
    <t>L.BREARLEY</t>
  </si>
  <si>
    <t>Together</t>
  </si>
  <si>
    <t>D.HALL</t>
  </si>
  <si>
    <t>CORBY</t>
  </si>
  <si>
    <t>S.ROBERTSON</t>
  </si>
  <si>
    <t>PENSBY</t>
  </si>
  <si>
    <t>E.LEAR</t>
  </si>
  <si>
    <t>C.WHEATSTONE</t>
  </si>
  <si>
    <t>NORTH HYKEHAM</t>
  </si>
  <si>
    <t>Female Cadet Patterns </t>
  </si>
  <si>
    <t>H.ROBERTS</t>
  </si>
  <si>
    <t>WEST KIRBY</t>
  </si>
  <si>
    <t>L.EDMUNDS</t>
  </si>
  <si>
    <t>EXETER</t>
  </si>
  <si>
    <t>JOINT FIRST</t>
  </si>
  <si>
    <t>C.DAVISON</t>
  </si>
  <si>
    <t>C.PEARSON</t>
  </si>
  <si>
    <t>C.SEARLE</t>
  </si>
  <si>
    <t>D.WURR</t>
  </si>
  <si>
    <t>I.CHAPMAN-HAMMOND</t>
  </si>
  <si>
    <t>ATTLEBOROUGH</t>
  </si>
  <si>
    <t>T.STITT</t>
  </si>
  <si>
    <t>C.SCHWARZENBACH</t>
  </si>
  <si>
    <t>A.MCCAULEY</t>
  </si>
  <si>
    <t>Boys Sparring – Yellow Belts – Point Stop.</t>
  </si>
  <si>
    <t>Grade</t>
  </si>
  <si>
    <t>Weight</t>
  </si>
  <si>
    <t>Tiny Tots</t>
  </si>
  <si>
    <t>&lt;=122cm</t>
  </si>
  <si>
    <t>A.GRANT</t>
  </si>
  <si>
    <t>GRACEMOUNT</t>
  </si>
  <si>
    <t>2nd</t>
  </si>
  <si>
    <t>D.KENNWRIGHT</t>
  </si>
  <si>
    <t>LIVERPOOL EAST</t>
  </si>
  <si>
    <t>3rd</t>
  </si>
  <si>
    <t>B.KAYE</t>
  </si>
  <si>
    <t>4th</t>
  </si>
  <si>
    <t>M.TOLLETT</t>
  </si>
  <si>
    <t>DONCASTER</t>
  </si>
  <si>
    <t>Peewee</t>
  </si>
  <si>
    <t>&lt;=137cm</t>
  </si>
  <si>
    <t>F.HARFIELD</t>
  </si>
  <si>
    <t>HIGHWORTH</t>
  </si>
  <si>
    <t>P.ERRINGTON</t>
  </si>
  <si>
    <t>STROUD</t>
  </si>
  <si>
    <t>A.COWIN</t>
  </si>
  <si>
    <t>COLINTON</t>
  </si>
  <si>
    <t>N/A</t>
  </si>
  <si>
    <t>Light</t>
  </si>
  <si>
    <t>&lt;=152cm</t>
  </si>
  <si>
    <t>A.CURNICK</t>
  </si>
  <si>
    <t>RHOOSE</t>
  </si>
  <si>
    <t>H.PROUD</t>
  </si>
  <si>
    <t>NORTH SHIELDS TIGERS</t>
  </si>
  <si>
    <t>J.DRURY</t>
  </si>
  <si>
    <t>H.GILLMORE</t>
  </si>
  <si>
    <t>FOUR OAKS JUNIORS</t>
  </si>
  <si>
    <t>Middle</t>
  </si>
  <si>
    <t>&lt;=168cm</t>
  </si>
  <si>
    <t>H.MITCHELL</t>
  </si>
  <si>
    <t>BARTON LE CLAY</t>
  </si>
  <si>
    <t>M.MCGRAW</t>
  </si>
  <si>
    <t>R.SKYRME</t>
  </si>
  <si>
    <t>D.PARKES</t>
  </si>
  <si>
    <t>TIPTON</t>
  </si>
  <si>
    <t>Heavy</t>
  </si>
  <si>
    <t>&gt;168cm</t>
  </si>
  <si>
    <t>Boys Sparring – Green Belts – Point Stop.</t>
  </si>
  <si>
    <t>G.CHANCE</t>
  </si>
  <si>
    <t>L.HOPPER</t>
  </si>
  <si>
    <t>M.UDDIN</t>
  </si>
  <si>
    <t>L.HARRISON</t>
  </si>
  <si>
    <t>M.MCDOWELL</t>
  </si>
  <si>
    <t>PRESTWICK</t>
  </si>
  <si>
    <t>M.MIR</t>
  </si>
  <si>
    <t>T.PATRICK</t>
  </si>
  <si>
    <t>AMERSHAM</t>
  </si>
  <si>
    <t>C.MULGREW</t>
  </si>
  <si>
    <t>K.MYHILL</t>
  </si>
  <si>
    <t>A.HOLMES</t>
  </si>
  <si>
    <t>T.FURZE</t>
  </si>
  <si>
    <t>BATH</t>
  </si>
  <si>
    <t>J.HEAMES</t>
  </si>
  <si>
    <t>E.GRIFFIN-WHEELER</t>
  </si>
  <si>
    <t>M.SIVANANTHAN</t>
  </si>
  <si>
    <t>LINCOLN SOUTH</t>
  </si>
  <si>
    <t>S.WRIGHT</t>
  </si>
  <si>
    <t>KILMARNOCK</t>
  </si>
  <si>
    <t>C.BRIGDEN</t>
  </si>
  <si>
    <t>Boys Sparring – Blue Belts - Point Stop</t>
  </si>
  <si>
    <t>F.PATTMAN</t>
  </si>
  <si>
    <t>COLLINGTON</t>
  </si>
  <si>
    <t>K.FARQUHARSON</t>
  </si>
  <si>
    <t>WILLENHALL</t>
  </si>
  <si>
    <t>J.SMITH</t>
  </si>
  <si>
    <t>BANBRIDGE</t>
  </si>
  <si>
    <t>R.O`REGAN</t>
  </si>
  <si>
    <t>BEDFORD</t>
  </si>
  <si>
    <t>C.MACFARLANE</t>
  </si>
  <si>
    <t>B.ESTON</t>
  </si>
  <si>
    <t>GLENFIELD</t>
  </si>
  <si>
    <t>W.REID</t>
  </si>
  <si>
    <t>EDINBURGH</t>
  </si>
  <si>
    <t>R.WHEELDON</t>
  </si>
  <si>
    <t>LONG SUTTON</t>
  </si>
  <si>
    <t>K.KENNEDY</t>
  </si>
  <si>
    <t>A.TEMEL</t>
  </si>
  <si>
    <t>BAR HILL</t>
  </si>
  <si>
    <t>T.GALLAGHER</t>
  </si>
  <si>
    <t>BURY</t>
  </si>
  <si>
    <t>J.SIMPSON</t>
  </si>
  <si>
    <t>D.BAIRD</t>
  </si>
  <si>
    <t>AUCHINLECK</t>
  </si>
  <si>
    <t>D.MOSS</t>
  </si>
  <si>
    <t>CAMBOURNE</t>
  </si>
  <si>
    <t>J.JANAS</t>
  </si>
  <si>
    <t>WELLINGTON</t>
  </si>
  <si>
    <t>Boys Sparring – Red Belts - Point Stop</t>
  </si>
  <si>
    <t>L.YANCOUSKIE</t>
  </si>
  <si>
    <t>J.RAPP</t>
  </si>
  <si>
    <t>NORTHWOOD</t>
  </si>
  <si>
    <t>L.LAMORATTA-IACONO</t>
  </si>
  <si>
    <t>RUMNEY</t>
  </si>
  <si>
    <t>E.BOOTH</t>
  </si>
  <si>
    <t>K.GURUNG MARKHAM</t>
  </si>
  <si>
    <t>B.BOND</t>
  </si>
  <si>
    <t>C.BYRNE</t>
  </si>
  <si>
    <t>CHELMSLEY WOOD</t>
  </si>
  <si>
    <t>T.URWIN</t>
  </si>
  <si>
    <t>LYTHAM ST.ANNES</t>
  </si>
  <si>
    <t>C.PALMER</t>
  </si>
  <si>
    <t>NORWICH</t>
  </si>
  <si>
    <t>T.TAYLOR</t>
  </si>
  <si>
    <t>M.ATTWELL</t>
  </si>
  <si>
    <t>TRENTHAM</t>
  </si>
  <si>
    <t>A.KNIPE</t>
  </si>
  <si>
    <t>S.QUIGLEY</t>
  </si>
  <si>
    <t>M.ELMAGBARI</t>
  </si>
  <si>
    <t>LUTON WEST</t>
  </si>
  <si>
    <t>J.SPALL</t>
  </si>
  <si>
    <t>J.SEARLE</t>
  </si>
  <si>
    <t>Boys Sparring – Black Belts - Continuous</t>
  </si>
  <si>
    <t>Black</t>
  </si>
  <si>
    <t>J.Constance Rowles</t>
  </si>
  <si>
    <t>J.BOYDELL</t>
  </si>
  <si>
    <t>B.PALMER</t>
  </si>
  <si>
    <t>M.COOKE</t>
  </si>
  <si>
    <t>M.FORD</t>
  </si>
  <si>
    <t>Z.MOLTON</t>
  </si>
  <si>
    <t>GROBY</t>
  </si>
  <si>
    <t>L.DUNN</t>
  </si>
  <si>
    <t>YARDLEY</t>
  </si>
  <si>
    <t>S.WILLIAMS</t>
  </si>
  <si>
    <t>SWANSEA</t>
  </si>
  <si>
    <t>C.FERRIS</t>
  </si>
  <si>
    <t>D.CRAIGHEAD</t>
  </si>
  <si>
    <t>CUMBERNAULD</t>
  </si>
  <si>
    <t>F.O`DONNELL</t>
  </si>
  <si>
    <t>TAVISTOCK</t>
  </si>
  <si>
    <t>M.GOULD</t>
  </si>
  <si>
    <t>Men Sparring Yellow Belts – Point Stop.</t>
  </si>
  <si>
    <t>&lt;=64kg</t>
  </si>
  <si>
    <t>Welter</t>
  </si>
  <si>
    <t>&lt;=72kg</t>
  </si>
  <si>
    <t>T.BLAKE</t>
  </si>
  <si>
    <t>KINGS HEATH</t>
  </si>
  <si>
    <t>S.ILSE</t>
  </si>
  <si>
    <t>J.BEBBINGTON</t>
  </si>
  <si>
    <t>NEWCASTLE UNDER LYME</t>
  </si>
  <si>
    <t>&lt;=80kg</t>
  </si>
  <si>
    <t>P.ALPHOUS</t>
  </si>
  <si>
    <t>HARLOW</t>
  </si>
  <si>
    <t>M.SAUNDERS</t>
  </si>
  <si>
    <t>D.TAYLOR</t>
  </si>
  <si>
    <t>DUDLEY</t>
  </si>
  <si>
    <t>R.GILHAM</t>
  </si>
  <si>
    <t>&gt;80kg</t>
  </si>
  <si>
    <t>J.TIMMS</t>
  </si>
  <si>
    <t>LYTHAM ST ANNES</t>
  </si>
  <si>
    <t>Q.GRIFFITHS</t>
  </si>
  <si>
    <t>WESTON SUPER MARE</t>
  </si>
  <si>
    <t>J.CICHOCKI</t>
  </si>
  <si>
    <t>Men Sparring Green Belts – Point Stop.</t>
  </si>
  <si>
    <t>B.LEAPER</t>
  </si>
  <si>
    <t>LUTTERWORTH</t>
  </si>
  <si>
    <t>J.PHILLIPS</t>
  </si>
  <si>
    <t>T.REDMAN</t>
  </si>
  <si>
    <t>P.HOWES</t>
  </si>
  <si>
    <t>LEWES</t>
  </si>
  <si>
    <t>D.MILOSEVIC</t>
  </si>
  <si>
    <t>C.COLBECK</t>
  </si>
  <si>
    <t>CROSBY</t>
  </si>
  <si>
    <t>D.FIELDING</t>
  </si>
  <si>
    <t>YORK EAST</t>
  </si>
  <si>
    <t>B.HARRIS</t>
  </si>
  <si>
    <t>NUNEATON</t>
  </si>
  <si>
    <t>J.MAXWELL</t>
  </si>
  <si>
    <t>A.ARMITAGE</t>
  </si>
  <si>
    <t>LEEDS</t>
  </si>
  <si>
    <t>Men Sparring Blue Belts - Continuous.</t>
  </si>
  <si>
    <t>D.BLAKE</t>
  </si>
  <si>
    <t>HALL GREEN</t>
  </si>
  <si>
    <t>M.TURNER</t>
  </si>
  <si>
    <t>KIDSGROVE</t>
  </si>
  <si>
    <t>R.SIVICKIS</t>
  </si>
  <si>
    <t>R.KIRKDEN</t>
  </si>
  <si>
    <t>THURNBY LODGE</t>
  </si>
  <si>
    <t>H.MAHID</t>
  </si>
  <si>
    <t>NORTHOLT</t>
  </si>
  <si>
    <t>R.BARTHOLOMEW</t>
  </si>
  <si>
    <t>S.CONOR</t>
  </si>
  <si>
    <t>WALLASEY</t>
  </si>
  <si>
    <t>C.POPE</t>
  </si>
  <si>
    <t>P.FEARON</t>
  </si>
  <si>
    <t>WAKEFIELD</t>
  </si>
  <si>
    <t>G.FULFORD</t>
  </si>
  <si>
    <t>A.KHALIQ</t>
  </si>
  <si>
    <t>J.WELSH</t>
  </si>
  <si>
    <t>Men Sparring Red Belts - Continuous.</t>
  </si>
  <si>
    <t>G.HARRIS</t>
  </si>
  <si>
    <t>E.BROOKS</t>
  </si>
  <si>
    <t>N.EVANS</t>
  </si>
  <si>
    <t>L.METCALF</t>
  </si>
  <si>
    <t>MIDDLEWICH</t>
  </si>
  <si>
    <t>S.DYSZKIEWICZ</t>
  </si>
  <si>
    <t>M.WALKER</t>
  </si>
  <si>
    <t>ATHERSTONE</t>
  </si>
  <si>
    <t>P.STEWART</t>
  </si>
  <si>
    <t>STOCKPORT</t>
  </si>
  <si>
    <t>Men Sparring Black Belts - Continuous.</t>
  </si>
  <si>
    <t>Fly</t>
  </si>
  <si>
    <t>&lt;=58kg</t>
  </si>
  <si>
    <t>C.BETTY</t>
  </si>
  <si>
    <t>C.WALSH</t>
  </si>
  <si>
    <t>SCUNTHORPE</t>
  </si>
  <si>
    <t>P.RICHTER</t>
  </si>
  <si>
    <t>SHEFFIELD</t>
  </si>
  <si>
    <t>C.EMANUELE</t>
  </si>
  <si>
    <t>G.FEARN</t>
  </si>
  <si>
    <t>BOURNEMOUTH</t>
  </si>
  <si>
    <t>K.MCCOURT</t>
  </si>
  <si>
    <t>CRAIGAVON</t>
  </si>
  <si>
    <t>T.SPEER</t>
  </si>
  <si>
    <t>CRAWLEY</t>
  </si>
  <si>
    <t>A.WATT</t>
  </si>
  <si>
    <t>PERTON</t>
  </si>
  <si>
    <t>&lt;=70kg</t>
  </si>
  <si>
    <t>S.FOX</t>
  </si>
  <si>
    <t>M.MCROBERTS</t>
  </si>
  <si>
    <t>M.COOK</t>
  </si>
  <si>
    <t>EASTBOURNE</t>
  </si>
  <si>
    <t>B.HARGREAVES</t>
  </si>
  <si>
    <t>&lt;=76kg</t>
  </si>
  <si>
    <t>T.BELONY</t>
  </si>
  <si>
    <t>J.REED</t>
  </si>
  <si>
    <t>B.YAN</t>
  </si>
  <si>
    <t>WEST BRIDGFORD</t>
  </si>
  <si>
    <t>B.JACKSON</t>
  </si>
  <si>
    <t>Lt/Heavy</t>
  </si>
  <si>
    <t>&lt;=82kg</t>
  </si>
  <si>
    <t>W.VICE</t>
  </si>
  <si>
    <t>L.BARTON</t>
  </si>
  <si>
    <t>NEWPORT</t>
  </si>
  <si>
    <t>C.BAINES</t>
  </si>
  <si>
    <t>A.JACKSON</t>
  </si>
  <si>
    <t>&gt;82kg</t>
  </si>
  <si>
    <t>O.WESTON-RILEY</t>
  </si>
  <si>
    <t>J.WHITE</t>
  </si>
  <si>
    <t>DAVENTRY</t>
  </si>
  <si>
    <t>R.ONUFRYN</t>
  </si>
  <si>
    <t>MANCHESTER</t>
  </si>
  <si>
    <t>A.BAINS</t>
  </si>
  <si>
    <t>Girls Sparring – Yellow Belts – Point Stop.</t>
  </si>
  <si>
    <t>T.HEATH JONES</t>
  </si>
  <si>
    <t>P.REILLY</t>
  </si>
  <si>
    <t>KINGSTANDING</t>
  </si>
  <si>
    <t>S.AHMAR</t>
  </si>
  <si>
    <t>N.STERLING</t>
  </si>
  <si>
    <t>B.FURZE</t>
  </si>
  <si>
    <t>G.MCDONALD</t>
  </si>
  <si>
    <t>HASTINGS</t>
  </si>
  <si>
    <t>R.COOMBS</t>
  </si>
  <si>
    <t>M.BUTT</t>
  </si>
  <si>
    <t>T.ROBERTS</t>
  </si>
  <si>
    <t>A.DALVAND</t>
  </si>
  <si>
    <t>NEWCASTLE CENTRAL</t>
  </si>
  <si>
    <t>S.DONOGHUE</t>
  </si>
  <si>
    <t>HARROGATE</t>
  </si>
  <si>
    <t>C.MUNRO</t>
  </si>
  <si>
    <t>V.SLATER</t>
  </si>
  <si>
    <t>STUDLEY</t>
  </si>
  <si>
    <t>Over 168cm</t>
  </si>
  <si>
    <t>H.ERRINGTON</t>
  </si>
  <si>
    <t>Girls Sparring – Green Belts – Point Stop.</t>
  </si>
  <si>
    <t>H.PAYNTER</t>
  </si>
  <si>
    <t>EASTHAM</t>
  </si>
  <si>
    <t>A.LIGHTFOOT</t>
  </si>
  <si>
    <t>YORK</t>
  </si>
  <si>
    <t>C.BEGGS</t>
  </si>
  <si>
    <t>E.SHIELDS</t>
  </si>
  <si>
    <t>COVENTRY TIGERS</t>
  </si>
  <si>
    <t>I.MCKENZIE</t>
  </si>
  <si>
    <t>SOUTHAM</t>
  </si>
  <si>
    <t>E.SAVAN</t>
  </si>
  <si>
    <t>C.CRIPPEN</t>
  </si>
  <si>
    <t>C.WOODING</t>
  </si>
  <si>
    <t>S.FURZE</t>
  </si>
  <si>
    <t>K.JENKINS</t>
  </si>
  <si>
    <t>WORCESTER NORTH</t>
  </si>
  <si>
    <t>S.SHARPE</t>
  </si>
  <si>
    <t>1 CAMBRIDGE</t>
  </si>
  <si>
    <t>L.POWELL</t>
  </si>
  <si>
    <t>Girs Sparring – Blue Belts - Point Stop</t>
  </si>
  <si>
    <t>J.CHANCE</t>
  </si>
  <si>
    <t>BEWDLEY</t>
  </si>
  <si>
    <t>L.BUCHANAN</t>
  </si>
  <si>
    <t>L.HOLMES</t>
  </si>
  <si>
    <t>SHEFFORD</t>
  </si>
  <si>
    <t>A.HUNTER</t>
  </si>
  <si>
    <t>NOTTINGHAM</t>
  </si>
  <si>
    <t>Z.FARQUHARSON</t>
  </si>
  <si>
    <t>N.RHODES</t>
  </si>
  <si>
    <t>S.ENGLISH</t>
  </si>
  <si>
    <t>M.DODSON</t>
  </si>
  <si>
    <t>L.FURZE</t>
  </si>
  <si>
    <t>L.ROBERTSON</t>
  </si>
  <si>
    <t>G.PETTY</t>
  </si>
  <si>
    <t>C.MCINTYRE</t>
  </si>
  <si>
    <t>M.KIDD</t>
  </si>
  <si>
    <t>K.STADE</t>
  </si>
  <si>
    <t>AINSLIE PARK</t>
  </si>
  <si>
    <t>J.WEAVER</t>
  </si>
  <si>
    <t>KENILWORTH</t>
  </si>
  <si>
    <t>A.CROOK</t>
  </si>
  <si>
    <t>Girls Sparring – Red Belts - Point Stop</t>
  </si>
  <si>
    <t>K.HOLLORAN</t>
  </si>
  <si>
    <t>MAGHULL</t>
  </si>
  <si>
    <t>A.HICKEY</t>
  </si>
  <si>
    <t>CHADDESLEY CORBETT</t>
  </si>
  <si>
    <t>S.INGLIS</t>
  </si>
  <si>
    <t>A.CROMIE</t>
  </si>
  <si>
    <t>B.MACKELLER</t>
  </si>
  <si>
    <t>N.FERRON</t>
  </si>
  <si>
    <t>H.SRIRANGERAJ</t>
  </si>
  <si>
    <t>ILFORD</t>
  </si>
  <si>
    <t>N.SO</t>
  </si>
  <si>
    <t>I.FALLSHAW</t>
  </si>
  <si>
    <t>NEWTON ABBOTT</t>
  </si>
  <si>
    <t>Girls Sparring – Black Belts - Continuous</t>
  </si>
  <si>
    <t>L.HARDY</t>
  </si>
  <si>
    <t>O.HICKMAN</t>
  </si>
  <si>
    <t>C.LORD</t>
  </si>
  <si>
    <t>N.CROMIE</t>
  </si>
  <si>
    <t>A.BAKER</t>
  </si>
  <si>
    <t>R.VINCE</t>
  </si>
  <si>
    <t>C.BIBBY</t>
  </si>
  <si>
    <t>C.WARDLE</t>
  </si>
  <si>
    <t>A.NEELAKANTAN</t>
  </si>
  <si>
    <t>Cadet Male Sparring – Black Belt  – Point Stop.</t>
  </si>
  <si>
    <t>&lt;=55kg</t>
  </si>
  <si>
    <t>C.LAWRENCE</t>
  </si>
  <si>
    <t>C.EDWARDS</t>
  </si>
  <si>
    <t>KIMBERLEY</t>
  </si>
  <si>
    <t>O.COCKSEDGE</t>
  </si>
  <si>
    <t>T.EMERY</t>
  </si>
  <si>
    <t>&lt;=65kg</t>
  </si>
  <si>
    <t>R.BOOTH</t>
  </si>
  <si>
    <t>J.GOULD</t>
  </si>
  <si>
    <t>R.BETTY</t>
  </si>
  <si>
    <t>D.HAND</t>
  </si>
  <si>
    <t>&gt;=65kg</t>
  </si>
  <si>
    <t>J.POWELL</t>
  </si>
  <si>
    <t>C.LE</t>
  </si>
  <si>
    <t>J.GALBRAITH</t>
  </si>
  <si>
    <t>WARMINSTER</t>
  </si>
  <si>
    <t>&gt;75kg</t>
  </si>
  <si>
    <t>J.COHEN</t>
  </si>
  <si>
    <t>BROMSGROVE</t>
  </si>
  <si>
    <t>S.HUGHES</t>
  </si>
  <si>
    <t>C.MUIR</t>
  </si>
  <si>
    <t>Cadet Male Sparring – Red/Blue – Point Stop.</t>
  </si>
  <si>
    <t>J.NORWOOD</t>
  </si>
  <si>
    <t>C.JOHNSON</t>
  </si>
  <si>
    <t>P.CLARKE</t>
  </si>
  <si>
    <t>N.DEANE</t>
  </si>
  <si>
    <t>MARKET DEEPING</t>
  </si>
  <si>
    <t>K.KESHAW</t>
  </si>
  <si>
    <t>D.JACKSON</t>
  </si>
  <si>
    <t>K.O`NEILL</t>
  </si>
  <si>
    <t>LINTON</t>
  </si>
  <si>
    <t>W.SHAW</t>
  </si>
  <si>
    <t>N.SIVAKUMAR</t>
  </si>
  <si>
    <t>E.O`KANE</t>
  </si>
  <si>
    <t>TETBURY</t>
  </si>
  <si>
    <t>Cadet Male Sparring – Green/Yellow  – Point Stop.</t>
  </si>
  <si>
    <t>J.WILSON</t>
  </si>
  <si>
    <t>L/Heavy</t>
  </si>
  <si>
    <t>&lt;75kg</t>
  </si>
  <si>
    <t>S.ROBINSON</t>
  </si>
  <si>
    <t>WIRRAL</t>
  </si>
  <si>
    <t>S.SWEET</t>
  </si>
  <si>
    <t>NORTHFIELD</t>
  </si>
  <si>
    <t>M.WYGIERA</t>
  </si>
  <si>
    <t>B.WHITE</t>
  </si>
  <si>
    <t>L.BATES</t>
  </si>
  <si>
    <t>P.JAKES</t>
  </si>
  <si>
    <t>TOWCESTER</t>
  </si>
  <si>
    <t>Cadet Female Sparring – Black Belt – Point Stop.</t>
  </si>
  <si>
    <t>&lt;=50kg</t>
  </si>
  <si>
    <t>S.GREEN</t>
  </si>
  <si>
    <t>S.EDMUNDS</t>
  </si>
  <si>
    <t>J.WOODHOUSE</t>
  </si>
  <si>
    <t>S.CARDALL</t>
  </si>
  <si>
    <t>BISHOPS STORTFORD</t>
  </si>
  <si>
    <t>N.MCMILLAN</t>
  </si>
  <si>
    <t>&gt;55kg</t>
  </si>
  <si>
    <t>R.THOMPSON</t>
  </si>
  <si>
    <t>T.AGBAJE</t>
  </si>
  <si>
    <t>N.FRANCIS</t>
  </si>
  <si>
    <t>BOURNE</t>
  </si>
  <si>
    <t>Cadet Female Sparring – Blue/Red – Point Stop.</t>
  </si>
  <si>
    <t>H.HUNT</t>
  </si>
  <si>
    <t>DEREHAM</t>
  </si>
  <si>
    <t>S.HALL</t>
  </si>
  <si>
    <t>I.CHAPMAN HAMMOND</t>
  </si>
  <si>
    <t>L.WOODALL</t>
  </si>
  <si>
    <t>P.GAHIR</t>
  </si>
  <si>
    <t>A.DEAS</t>
  </si>
  <si>
    <t>Cadet Female Sparring –Yellow/Green – Point Stop.</t>
  </si>
  <si>
    <t>P.GRIFFIN WILMER</t>
  </si>
  <si>
    <t> Ladies Sparring – Yellow Belts – Point Stop.</t>
  </si>
  <si>
    <t>A.LASKOWSKA</t>
  </si>
  <si>
    <t>N.DUGGAN</t>
  </si>
  <si>
    <t>&lt;=61kg</t>
  </si>
  <si>
    <t>&lt;=67kg</t>
  </si>
  <si>
    <t>N.KOROMA</t>
  </si>
  <si>
    <t>LIVERPOOL</t>
  </si>
  <si>
    <t>V.MAMULA</t>
  </si>
  <si>
    <t>J.GREEN</t>
  </si>
  <si>
    <t>F.MCMAHMAN</t>
  </si>
  <si>
    <t>&gt;67kg</t>
  </si>
  <si>
    <t>N/A000</t>
  </si>
  <si>
    <t> Ladies Sparring – Green Belts – Point Stop.</t>
  </si>
  <si>
    <t>A.BROOKS</t>
  </si>
  <si>
    <t>N.HASSANI</t>
  </si>
  <si>
    <t>B.SEARLE</t>
  </si>
  <si>
    <t>C.PILLIBEIT</t>
  </si>
  <si>
    <t>C.GRIFFITHS</t>
  </si>
  <si>
    <t>K.HAWKINS</t>
  </si>
  <si>
    <t>L.MARTIN</t>
  </si>
  <si>
    <t>Ladies Sparring  – Blue Belts – Continuous.</t>
  </si>
  <si>
    <t>A.HARDY</t>
  </si>
  <si>
    <t>WITHAM</t>
  </si>
  <si>
    <t>K.WATSON</t>
  </si>
  <si>
    <t>R.DONNELLY</t>
  </si>
  <si>
    <t>Ladies Sparring  – Red Belts – Continuous.</t>
  </si>
  <si>
    <t>J.MCCAIRN</t>
  </si>
  <si>
    <t>A.BURNS</t>
  </si>
  <si>
    <t>R.MATTHEWS</t>
  </si>
  <si>
    <t>E.SHAW</t>
  </si>
  <si>
    <t>WALSALL</t>
  </si>
  <si>
    <t>D.HODGES</t>
  </si>
  <si>
    <t>BURNTWOOD</t>
  </si>
  <si>
    <t>M.DUFFY</t>
  </si>
  <si>
    <t>N.GROUNDS</t>
  </si>
  <si>
    <t>S.DETHRIDGE</t>
  </si>
  <si>
    <t>Over 67kg</t>
  </si>
  <si>
    <t>C.DIXON</t>
  </si>
  <si>
    <t>J.GEBAUER</t>
  </si>
  <si>
    <t>Ladies Sparring  – Black Belts - Continuous.</t>
  </si>
  <si>
    <t>T.OATEY</t>
  </si>
  <si>
    <t>WEDNESFIELD</t>
  </si>
  <si>
    <t>A.CARDELL</t>
  </si>
  <si>
    <t>SUTTON COLDFIELD</t>
  </si>
  <si>
    <t>K.LAIRD</t>
  </si>
  <si>
    <t>G.DUNCAN</t>
  </si>
  <si>
    <t>LARKHALL</t>
  </si>
  <si>
    <t>J.BOYLE</t>
  </si>
  <si>
    <t>HAMILTON</t>
  </si>
  <si>
    <t>K.ELLIOT</t>
  </si>
  <si>
    <t>R.BRADDOCK</t>
  </si>
  <si>
    <t>A.CLAY</t>
  </si>
  <si>
    <t>J.DUNCAN</t>
  </si>
  <si>
    <t>B.READ</t>
  </si>
  <si>
    <t>OKEHAMPTON</t>
  </si>
  <si>
    <t>N.LINE</t>
  </si>
  <si>
    <t>H.BRACKEN</t>
  </si>
  <si>
    <t>K.HERBETSON</t>
  </si>
  <si>
    <t>M.CAVALLIN</t>
  </si>
  <si>
    <t>Executive Male Sparring – Black Belt  – Point Stop.</t>
  </si>
  <si>
    <t>S.BEARD</t>
  </si>
  <si>
    <t>D.PEARSON</t>
  </si>
  <si>
    <t>T.ANSELL</t>
  </si>
  <si>
    <t>CODSALL</t>
  </si>
  <si>
    <t>L.NEWMAN</t>
  </si>
  <si>
    <t>BRISTOL ACADEMY</t>
  </si>
  <si>
    <t>A.HODGE</t>
  </si>
  <si>
    <t>M.JONES</t>
  </si>
  <si>
    <t>B.ANDERTON</t>
  </si>
  <si>
    <t>P.WESTON-RILEY</t>
  </si>
  <si>
    <t>S.MCMILLAN</t>
  </si>
  <si>
    <t>D.HOLLORAN</t>
  </si>
  <si>
    <t>N.JOHNSTON</t>
  </si>
  <si>
    <t>Executive Male Sparring – Red/Blue – Point Stop.</t>
  </si>
  <si>
    <t>C.BOXSHALL</t>
  </si>
  <si>
    <t>V.GRIGGS</t>
  </si>
  <si>
    <t>V.VITACOLONNA</t>
  </si>
  <si>
    <t>P.CHAMBERLAIN</t>
  </si>
  <si>
    <t>G.ARNOLD</t>
  </si>
  <si>
    <t>CORBY GLEN</t>
  </si>
  <si>
    <t>I.DE JESUS</t>
  </si>
  <si>
    <t>BRISTOL SOUTH</t>
  </si>
  <si>
    <t>P.STRAUSSER</t>
  </si>
  <si>
    <t>A.GAYLE</t>
  </si>
  <si>
    <t>I.MCKENNA</t>
  </si>
  <si>
    <t>L.GILLET</t>
  </si>
  <si>
    <t>D.SMITH</t>
  </si>
  <si>
    <t>Executive Male Sparring – Green/Yellow  – Point Stop.</t>
  </si>
  <si>
    <t>N.ROBINSON</t>
  </si>
  <si>
    <t>B.ELKMAGBARI</t>
  </si>
  <si>
    <t>D.LEE</t>
  </si>
  <si>
    <t>KIDDERMINSTER</t>
  </si>
  <si>
    <t>G.MORRIS</t>
  </si>
  <si>
    <t>B.ARIFET</t>
  </si>
  <si>
    <t>ASHFORD</t>
  </si>
  <si>
    <t>P.SMALLWOOD-THOMPSON</t>
  </si>
  <si>
    <t>R.JENKINS</t>
  </si>
  <si>
    <t>Executive Female Sparring – Black Belt – Point Stop.</t>
  </si>
  <si>
    <t>S.ELFLEET</t>
  </si>
  <si>
    <t>&lt;=62kg</t>
  </si>
  <si>
    <t>A.BALLARD</t>
  </si>
  <si>
    <t>J.ANDERSON</t>
  </si>
  <si>
    <t>EPPING</t>
  </si>
  <si>
    <t>M.KEELER</t>
  </si>
  <si>
    <t>MILTON KEYNES</t>
  </si>
  <si>
    <t>L.JACKSON</t>
  </si>
  <si>
    <t>&gt;62kg</t>
  </si>
  <si>
    <t>R.SHEPHERD</t>
  </si>
  <si>
    <t>P.MANLEY</t>
  </si>
  <si>
    <t>LYDNEY</t>
  </si>
  <si>
    <t>J.JOHNSON</t>
  </si>
  <si>
    <t>P.CLARK</t>
  </si>
  <si>
    <t>COLCHESTER</t>
  </si>
  <si>
    <t>Executive Female Sparring – Blue/Red – Point Stop.</t>
  </si>
  <si>
    <t>S.WOLFE</t>
  </si>
  <si>
    <t>V.MASON</t>
  </si>
  <si>
    <t>BRIGHTON</t>
  </si>
  <si>
    <t>J.STOREY</t>
  </si>
  <si>
    <t>N.WILLIAMS</t>
  </si>
  <si>
    <t>C.NODEN</t>
  </si>
  <si>
    <t>Executive Female Sparring –Yellow/Green – Point Stop.</t>
  </si>
  <si>
    <t>K.CRAWFORD</t>
  </si>
  <si>
    <t>CORSHAM</t>
  </si>
  <si>
    <t>F.COGAN</t>
  </si>
  <si>
    <t>L.SMEDLEY</t>
  </si>
  <si>
    <t>Mens Destruction – Black Belts </t>
  </si>
  <si>
    <t>Technique</t>
  </si>
  <si>
    <t>Hand</t>
  </si>
  <si>
    <t>C.GRIMES</t>
  </si>
  <si>
    <t>Foot</t>
  </si>
  <si>
    <t>S.MINSHALL</t>
  </si>
  <si>
    <t>CREWE</t>
  </si>
  <si>
    <t>Ladies Destruction – Black Belts </t>
  </si>
  <si>
    <t>K.SOUTHARD</t>
  </si>
  <si>
    <t>EXMOUTH</t>
  </si>
  <si>
    <t>PO2</t>
  </si>
  <si>
    <t>Pontypool</t>
  </si>
  <si>
    <t>NE1</t>
  </si>
  <si>
    <t>Newport</t>
  </si>
  <si>
    <t>LIC</t>
  </si>
  <si>
    <t>Lichfield</t>
  </si>
  <si>
    <t>CRS</t>
  </si>
  <si>
    <t>Crosby/Sefton</t>
  </si>
  <si>
    <t>IRV</t>
  </si>
  <si>
    <t>Irvine</t>
  </si>
  <si>
    <t>UDD</t>
  </si>
  <si>
    <t>Uddingston</t>
  </si>
  <si>
    <t>Ely</t>
  </si>
  <si>
    <t>TIV</t>
  </si>
  <si>
    <t>Tiverton</t>
  </si>
  <si>
    <t>KE1</t>
  </si>
  <si>
    <t>Keighley</t>
  </si>
  <si>
    <t>SHW</t>
  </si>
  <si>
    <t>Sheffield West</t>
  </si>
  <si>
    <t>RUG</t>
  </si>
  <si>
    <t>Rugby</t>
  </si>
  <si>
    <t>SO1</t>
  </si>
  <si>
    <t>Southam</t>
  </si>
  <si>
    <t>NUN</t>
  </si>
  <si>
    <t>Nuneaton</t>
  </si>
  <si>
    <t>SYS</t>
  </si>
  <si>
    <t>Syston</t>
  </si>
  <si>
    <t>LU1</t>
  </si>
  <si>
    <t>Lutterworth</t>
  </si>
  <si>
    <t>B-C</t>
  </si>
  <si>
    <t>Bristol Central</t>
  </si>
  <si>
    <t>HAL</t>
  </si>
  <si>
    <t>Halifax</t>
  </si>
  <si>
    <t>PON</t>
  </si>
  <si>
    <t>Ponthir</t>
  </si>
  <si>
    <t>NO2</t>
  </si>
  <si>
    <t>Norwich</t>
  </si>
  <si>
    <t>SW3</t>
  </si>
  <si>
    <t>Swindon West</t>
  </si>
  <si>
    <t>SOL</t>
  </si>
  <si>
    <t>Solihull</t>
  </si>
  <si>
    <t>L-W</t>
  </si>
  <si>
    <t>Luton West</t>
  </si>
  <si>
    <t>BR7</t>
  </si>
  <si>
    <t>Bristol North</t>
  </si>
  <si>
    <t>KIL</t>
  </si>
  <si>
    <t>Kilmarnock</t>
  </si>
  <si>
    <t>EA3</t>
  </si>
  <si>
    <t>Eastham</t>
  </si>
  <si>
    <t>WA4</t>
  </si>
  <si>
    <t>Wallasey</t>
  </si>
  <si>
    <t>EDB</t>
  </si>
  <si>
    <t>Edinburgh</t>
  </si>
  <si>
    <t>CO8</t>
  </si>
  <si>
    <t>Colinton</t>
  </si>
  <si>
    <t>WAL</t>
  </si>
  <si>
    <t>Walsall</t>
  </si>
  <si>
    <t>CWM</t>
  </si>
  <si>
    <t>Cwmbran</t>
  </si>
  <si>
    <t>OMA</t>
  </si>
  <si>
    <t>Omagh</t>
  </si>
  <si>
    <t>RH1</t>
  </si>
  <si>
    <t>Rhoose</t>
  </si>
  <si>
    <t>B-S</t>
  </si>
  <si>
    <t>Bristol South</t>
  </si>
  <si>
    <t>K-L</t>
  </si>
  <si>
    <t>Kings Lynn</t>
  </si>
  <si>
    <t>SHI</t>
  </si>
  <si>
    <t>Shirley</t>
  </si>
  <si>
    <t>KIM</t>
  </si>
  <si>
    <t>Kimberley</t>
  </si>
  <si>
    <t>TEI</t>
  </si>
  <si>
    <t>Teignmouth</t>
  </si>
  <si>
    <t>B-H</t>
  </si>
  <si>
    <t>Bar Hill</t>
  </si>
  <si>
    <t>BA6</t>
  </si>
  <si>
    <t>Bath</t>
  </si>
  <si>
    <t>PE2</t>
  </si>
  <si>
    <t>Pensby</t>
  </si>
  <si>
    <t>E-M</t>
  </si>
  <si>
    <t>East Manchester</t>
  </si>
  <si>
    <t>CAN</t>
  </si>
  <si>
    <t>Cannock</t>
  </si>
  <si>
    <t>BA4</t>
  </si>
  <si>
    <t>Barton-Le-Clay</t>
  </si>
  <si>
    <t>FLI</t>
  </si>
  <si>
    <t>Flint</t>
  </si>
  <si>
    <t>CRO</t>
  </si>
  <si>
    <t>Croydon</t>
  </si>
  <si>
    <t>NOR</t>
  </si>
  <si>
    <t>Northwich</t>
  </si>
  <si>
    <t>SIL</t>
  </si>
  <si>
    <t>Sileby</t>
  </si>
  <si>
    <t>GRO</t>
  </si>
  <si>
    <t>Groby</t>
  </si>
  <si>
    <t>M-D</t>
  </si>
  <si>
    <t>Market Deeping</t>
  </si>
  <si>
    <t>LI2</t>
  </si>
  <si>
    <t>Liverpool East</t>
  </si>
  <si>
    <t>BRA</t>
  </si>
  <si>
    <t>Bradford on Avon</t>
  </si>
  <si>
    <t>HAR</t>
  </si>
  <si>
    <t>Harlow</t>
  </si>
  <si>
    <t>RKM</t>
  </si>
  <si>
    <t>Rickmansworth</t>
  </si>
  <si>
    <t>W-K</t>
  </si>
  <si>
    <t>West Kirby</t>
  </si>
  <si>
    <t>EDI</t>
  </si>
  <si>
    <t>Ainsley Park</t>
  </si>
  <si>
    <t>YAR</t>
  </si>
  <si>
    <t>Yardley</t>
  </si>
  <si>
    <t>E-S</t>
  </si>
  <si>
    <t>Earl Shilton</t>
  </si>
  <si>
    <t>MOL</t>
  </si>
  <si>
    <t>Mold</t>
  </si>
  <si>
    <t>TAT</t>
  </si>
  <si>
    <t>Tattenhall</t>
  </si>
  <si>
    <t>RHI</t>
  </si>
  <si>
    <t>Rhiwabon</t>
  </si>
  <si>
    <t>SCU</t>
  </si>
  <si>
    <t>Scunthorpe</t>
  </si>
  <si>
    <t>C-H</t>
  </si>
  <si>
    <t>Cadbury Heath</t>
  </si>
  <si>
    <t>DEE</t>
  </si>
  <si>
    <t>Deeside</t>
  </si>
  <si>
    <t>WKT</t>
  </si>
  <si>
    <t>Warwick Tigers</t>
  </si>
  <si>
    <t>GIL</t>
  </si>
  <si>
    <t>Gillingham</t>
  </si>
  <si>
    <t>BU3</t>
  </si>
  <si>
    <t>Burntwood</t>
  </si>
  <si>
    <t>Y-E</t>
  </si>
  <si>
    <t>York East</t>
  </si>
  <si>
    <t>LIN</t>
  </si>
  <si>
    <t>Linton</t>
  </si>
  <si>
    <t>RAV</t>
  </si>
  <si>
    <t>Ravenscraig</t>
  </si>
  <si>
    <t>K-H</t>
  </si>
  <si>
    <t>Kings Heath</t>
  </si>
  <si>
    <t>MI1</t>
  </si>
  <si>
    <t>Middlewich</t>
  </si>
  <si>
    <t>H-G</t>
  </si>
  <si>
    <t>Hall Green</t>
  </si>
  <si>
    <t>FAK</t>
  </si>
  <si>
    <t>Fakenham</t>
  </si>
  <si>
    <t>LEO</t>
  </si>
  <si>
    <t>Leominster</t>
  </si>
  <si>
    <t>AUC</t>
  </si>
  <si>
    <t>Auckinleck</t>
  </si>
  <si>
    <t>MA3</t>
  </si>
  <si>
    <t>March</t>
  </si>
  <si>
    <t>BR4</t>
  </si>
  <si>
    <t>Bridgend</t>
  </si>
  <si>
    <t>LES</t>
  </si>
  <si>
    <t>Leeds South</t>
  </si>
  <si>
    <t>WSP</t>
  </si>
  <si>
    <t>Worksop</t>
  </si>
  <si>
    <t>ROM</t>
  </si>
  <si>
    <t>Romford</t>
  </si>
  <si>
    <t>CH0</t>
  </si>
  <si>
    <t>Cheadle</t>
  </si>
  <si>
    <t>N-E</t>
  </si>
  <si>
    <t>Nottingham East</t>
  </si>
  <si>
    <t>WI4</t>
  </si>
  <si>
    <t>Wishaw</t>
  </si>
  <si>
    <t>CH9</t>
  </si>
  <si>
    <t>Chelmsley Wood</t>
  </si>
  <si>
    <t>SHE</t>
  </si>
  <si>
    <t>Sheffield</t>
  </si>
  <si>
    <t>BIS</t>
  </si>
  <si>
    <t>Bishop Stortford</t>
  </si>
  <si>
    <t>CH1</t>
  </si>
  <si>
    <t>Chelmsford</t>
  </si>
  <si>
    <t>MAG</t>
  </si>
  <si>
    <t>Maghull</t>
  </si>
  <si>
    <t>CO3</t>
  </si>
  <si>
    <t>Corsham</t>
  </si>
  <si>
    <t>WE3</t>
  </si>
  <si>
    <t>Wednesfield</t>
  </si>
  <si>
    <t>HA1</t>
  </si>
  <si>
    <t>Harrow</t>
  </si>
  <si>
    <t>WHI</t>
  </si>
  <si>
    <t>Whitchurch</t>
  </si>
  <si>
    <t>EXS</t>
  </si>
  <si>
    <t>Exeter</t>
  </si>
  <si>
    <t>Chester</t>
  </si>
  <si>
    <t>DER</t>
  </si>
  <si>
    <t>Dareham</t>
  </si>
  <si>
    <t>NEW</t>
  </si>
  <si>
    <t>Newton Abbot</t>
  </si>
  <si>
    <t>CH6</t>
  </si>
  <si>
    <t>Cheddar</t>
  </si>
  <si>
    <t>TAM</t>
  </si>
  <si>
    <t>Tamworth</t>
  </si>
  <si>
    <t>WHB</t>
  </si>
  <si>
    <t>Whitley Bay</t>
  </si>
  <si>
    <t>BOA</t>
  </si>
  <si>
    <t>Bradford-on-Avon</t>
  </si>
  <si>
    <t>WRE</t>
  </si>
  <si>
    <t>Wrexham</t>
  </si>
  <si>
    <t>LAU</t>
  </si>
  <si>
    <t>Launceston</t>
  </si>
  <si>
    <t>THU</t>
  </si>
  <si>
    <t>Thrapston</t>
  </si>
  <si>
    <t>KIN</t>
  </si>
  <si>
    <t>Kinstanding</t>
  </si>
  <si>
    <t>TAR</t>
  </si>
  <si>
    <t>Tarporley</t>
  </si>
  <si>
    <t>KUT</t>
  </si>
  <si>
    <t>Kingston-Upon-Thames</t>
  </si>
  <si>
    <t>SH2</t>
  </si>
  <si>
    <t>Shipley</t>
  </si>
  <si>
    <t>TAU</t>
  </si>
  <si>
    <t>Taunton</t>
  </si>
  <si>
    <t>RHY</t>
  </si>
  <si>
    <t>Rhyl</t>
  </si>
  <si>
    <t>AND</t>
  </si>
  <si>
    <t>Andover</t>
  </si>
  <si>
    <t>BU4</t>
  </si>
  <si>
    <t>Bury</t>
  </si>
  <si>
    <t>DUD</t>
  </si>
  <si>
    <t>Dudley</t>
  </si>
  <si>
    <t>KDG</t>
  </si>
  <si>
    <t>Kidsgrove</t>
  </si>
  <si>
    <t>BI2</t>
  </si>
  <si>
    <t>Bingley</t>
  </si>
  <si>
    <t>HE1</t>
  </si>
  <si>
    <t>Hertford</t>
  </si>
  <si>
    <t>D-S</t>
  </si>
  <si>
    <t>Droitwich Spa</t>
  </si>
  <si>
    <t>ST2</t>
  </si>
  <si>
    <t>Stourbridge</t>
  </si>
  <si>
    <t>B-A</t>
  </si>
  <si>
    <t>Broughton Astley</t>
  </si>
  <si>
    <t>LEI</t>
  </si>
  <si>
    <t>Leicester</t>
  </si>
  <si>
    <t>NO1</t>
  </si>
  <si>
    <t>Northfield</t>
  </si>
  <si>
    <t>GL2</t>
  </si>
  <si>
    <t>Glastonbury</t>
  </si>
  <si>
    <t>Kenilworth</t>
  </si>
  <si>
    <t>CHT</t>
  </si>
  <si>
    <t>Cheshunt</t>
  </si>
  <si>
    <t>LYD</t>
  </si>
  <si>
    <t>Lydney</t>
  </si>
  <si>
    <t>MOU</t>
  </si>
  <si>
    <t>Mount Sorrel</t>
  </si>
  <si>
    <t>BSE</t>
  </si>
  <si>
    <t>Bury St Edmunds</t>
  </si>
  <si>
    <t>S-M</t>
  </si>
  <si>
    <t>Shepton Mallet</t>
  </si>
  <si>
    <t>WI5</t>
  </si>
  <si>
    <t>Wellington</t>
  </si>
  <si>
    <t>NO5</t>
  </si>
  <si>
    <t>Northwood</t>
  </si>
  <si>
    <t>HIN</t>
  </si>
  <si>
    <t>Hinckley</t>
  </si>
  <si>
    <t>OAK</t>
  </si>
  <si>
    <t>Oakhampton</t>
  </si>
  <si>
    <t>BEL</t>
  </si>
  <si>
    <t>Belper</t>
  </si>
  <si>
    <t>EGG</t>
  </si>
  <si>
    <t>Plymouth Central</t>
  </si>
  <si>
    <t>RU1</t>
  </si>
  <si>
    <t>Rugeley</t>
  </si>
  <si>
    <t>WAP</t>
  </si>
  <si>
    <t>Wapping</t>
  </si>
  <si>
    <t>ATT</t>
  </si>
  <si>
    <t>Attleborugh</t>
  </si>
  <si>
    <t>N-N</t>
  </si>
  <si>
    <t>Nottingham North</t>
  </si>
  <si>
    <t>WE2</t>
  </si>
  <si>
    <t>Westbury</t>
  </si>
  <si>
    <t>TOD</t>
  </si>
  <si>
    <t>Todmorden</t>
  </si>
  <si>
    <t>HER</t>
  </si>
  <si>
    <t>Hereford</t>
  </si>
  <si>
    <t>NAI</t>
  </si>
  <si>
    <t>Nailsea</t>
  </si>
  <si>
    <t>HUC</t>
  </si>
  <si>
    <t>Hucknall</t>
  </si>
  <si>
    <t>MON</t>
  </si>
  <si>
    <t>Monmouth</t>
  </si>
  <si>
    <t>SH3</t>
  </si>
  <si>
    <t>Shefford</t>
  </si>
  <si>
    <t>G-P</t>
  </si>
  <si>
    <t>Glasgow Pollock</t>
  </si>
  <si>
    <t>WAR</t>
  </si>
  <si>
    <t>Warwick</t>
  </si>
  <si>
    <t>Thurnby Lodge</t>
  </si>
  <si>
    <t>DAG</t>
  </si>
  <si>
    <t>Dagenham</t>
  </si>
  <si>
    <t>DON</t>
  </si>
  <si>
    <t>Doncaster</t>
  </si>
  <si>
    <t>BUD</t>
  </si>
  <si>
    <t>Bude</t>
  </si>
  <si>
    <t>WAK</t>
  </si>
  <si>
    <t>Wakefield</t>
  </si>
  <si>
    <t>NO6</t>
  </si>
  <si>
    <t>Northolt</t>
  </si>
  <si>
    <t>WA3</t>
  </si>
  <si>
    <t>Watchet</t>
  </si>
  <si>
    <t>EA1</t>
  </si>
  <si>
    <t>Eastbourne</t>
  </si>
  <si>
    <t>KI4</t>
  </si>
  <si>
    <t>Kingsbury</t>
  </si>
  <si>
    <t>CUM</t>
  </si>
  <si>
    <t>Cumbernauld</t>
  </si>
  <si>
    <t>BO1</t>
  </si>
  <si>
    <t>Bournemouth</t>
  </si>
  <si>
    <t>L-S</t>
  </si>
  <si>
    <t>Lincoln South</t>
  </si>
  <si>
    <t>RUT</t>
  </si>
  <si>
    <t>Ruthin</t>
  </si>
  <si>
    <t>CAL</t>
  </si>
  <si>
    <t>Calne</t>
  </si>
  <si>
    <t>E-L</t>
  </si>
  <si>
    <t>East Leake</t>
  </si>
  <si>
    <t>C-G</t>
  </si>
  <si>
    <t>Corby Glen</t>
  </si>
  <si>
    <t>MAL</t>
  </si>
  <si>
    <t>Malmesbury</t>
  </si>
  <si>
    <t>DID</t>
  </si>
  <si>
    <t>Didcot</t>
  </si>
  <si>
    <t>LYT</t>
  </si>
  <si>
    <t>Lytham St Annes</t>
  </si>
  <si>
    <t>LOS</t>
  </si>
  <si>
    <t>Long Sutton</t>
  </si>
  <si>
    <t>Witheridge</t>
  </si>
  <si>
    <t>BR2</t>
  </si>
  <si>
    <t>Bridgwater</t>
  </si>
  <si>
    <t>WA5</t>
  </si>
  <si>
    <t>Warminster</t>
  </si>
  <si>
    <t>HON</t>
  </si>
  <si>
    <t>Honiton</t>
  </si>
  <si>
    <t>CA5</t>
  </si>
  <si>
    <t>Cambourne</t>
  </si>
  <si>
    <t>SAL</t>
  </si>
  <si>
    <t>Salisbury</t>
  </si>
  <si>
    <t>LEW</t>
  </si>
  <si>
    <t>Lewis</t>
  </si>
  <si>
    <t>NE5</t>
  </si>
  <si>
    <t>Newark</t>
  </si>
  <si>
    <t>SAN</t>
  </si>
  <si>
    <t>Sandy Moor</t>
  </si>
  <si>
    <t>BR1</t>
  </si>
  <si>
    <t>Bristol Academy</t>
  </si>
  <si>
    <t>COR</t>
  </si>
  <si>
    <t>Corby</t>
  </si>
  <si>
    <t>BIL</t>
  </si>
  <si>
    <t>Bilston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</si>
</sst>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16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sz val="10"/>
    </font>
    <font>
      <name val="Calibri"/>
      <charset val="1"/>
      <family val="2"/>
      <b val="true"/>
      <sz val="11"/>
    </font>
    <font>
      <name val="Calibri"/>
      <charset val="1"/>
      <family val="2"/>
      <b val="true"/>
      <i val="true"/>
      <sz val="11"/>
    </font>
    <font>
      <name val="Calibri"/>
      <charset val="1"/>
      <family val="2"/>
      <sz val="11"/>
    </font>
    <font>
      <name val="Calibri"/>
      <charset val="1"/>
      <family val="2"/>
      <i val="true"/>
      <sz val="11"/>
    </font>
    <font>
      <name val="Calibri"/>
      <charset val="1"/>
      <family val="2"/>
      <i val="true"/>
      <color rgb="FFFFFFFF"/>
      <sz val="11"/>
    </font>
    <font>
      <name val="Arial"/>
      <charset val="1"/>
      <family val="2"/>
      <i val="true"/>
      <sz val="11"/>
      <vertAlign val="superscript"/>
    </font>
    <font>
      <name val="Calibri"/>
      <charset val="1"/>
      <family val="2"/>
      <i val="true"/>
      <color rgb="FFFFFFFF"/>
      <sz val="11"/>
      <u val="single"/>
    </font>
    <font>
      <name val="Calibri"/>
      <charset val="1"/>
      <family val="2"/>
      <color rgb="FFFFFFFF"/>
      <sz val="11"/>
    </font>
    <font>
      <name val="Calibri"/>
      <charset val="1"/>
      <family val="2"/>
      <i val="true"/>
      <color rgb="FF000000"/>
      <sz val="11"/>
    </font>
    <font>
      <name val="Calibri"/>
      <charset val="1"/>
      <family val="2"/>
      <sz val="9"/>
    </font>
    <font>
      <name val="Calibri"/>
      <charset val="1"/>
      <family val="2"/>
      <i val="true"/>
      <sz val="10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rgb="FF3366FF"/>
        <bgColor rgb="FF0066CC"/>
      </patternFill>
    </fill>
    <fill>
      <patternFill patternType="solid">
        <fgColor rgb="FF339966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00FF00"/>
        <bgColor rgb="FF33CCCC"/>
      </patternFill>
    </fill>
    <fill>
      <patternFill patternType="solid">
        <fgColor rgb="FF0000FF"/>
        <bgColor rgb="FF0000FF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/>
      <right/>
      <top style="thick"/>
      <bottom/>
      <diagonal/>
    </border>
    <border diagonalDown="false" diagonalUp="false">
      <left/>
      <right style="thick"/>
      <top style="thick"/>
      <bottom/>
      <diagonal/>
    </border>
    <border diagonalDown="false" diagonalUp="false">
      <left/>
      <right style="thick"/>
      <top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 style="thick"/>
      <top style="thick"/>
      <bottom/>
      <diagonal/>
    </border>
  </borders>
  <cellStyleXfs count="29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16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5" numFmtId="164" xfId="21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2" fillId="2" fontId="5" numFmtId="164" xfId="21">
      <alignment horizontal="left" indent="0" shrinkToFit="false" textRotation="0" vertical="top" wrapText="false"/>
      <protection hidden="false" locked="true"/>
    </xf>
    <xf applyAlignment="true" applyBorder="true" applyFont="true" applyProtection="false" borderId="2" fillId="2" fontId="6" numFmtId="164" xfId="21">
      <alignment horizontal="center" indent="0" shrinkToFit="false" textRotation="0" vertical="top" wrapText="true"/>
      <protection hidden="false" locked="true"/>
    </xf>
    <xf applyAlignment="false" applyBorder="true" applyFont="true" applyProtection="false" borderId="2" fillId="2" fontId="7" numFmtId="164" xfId="2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2" fontId="5" numFmtId="164" xfId="21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3" fontId="8" numFmtId="164" xfId="21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1">
      <alignment horizontal="left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1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1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6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4" fontId="9" numFmtId="164" xfId="21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5" fillId="0" fontId="8" numFmtId="164" xfId="21">
      <alignment horizontal="left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1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5" fillId="0" fontId="7" numFmtId="164" xfId="21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4" fillId="0" fontId="7" numFmtId="164" xfId="21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5" fillId="4" fontId="9" numFmtId="164" xfId="21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5" fillId="4" fontId="11" numFmtId="164" xfId="21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12" numFmtId="164" xfId="21">
      <alignment horizontal="left" indent="0" shrinkToFit="false" textRotation="0" vertical="bottom" wrapText="true"/>
      <protection hidden="false" locked="true"/>
    </xf>
    <xf applyAlignment="false" applyBorder="true" applyFont="tru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7" numFmtId="164" xfId="21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6" fillId="0" fontId="7" numFmtId="164" xfId="21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4" fillId="5" fontId="9" numFmtId="164" xfId="21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12" numFmtId="164" xfId="21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6" fontId="9" numFmtId="164" xfId="21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7" fontId="9" numFmtId="164" xfId="21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8" fontId="8" numFmtId="164" xfId="21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7" numFmtId="164" xfId="21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3" fontId="7" numFmtId="164" xfId="2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3" fontId="7" numFmtId="164" xfId="27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3" fontId="8" numFmtId="164" xfId="27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3" fontId="7" numFmtId="164" xfId="2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5" numFmtId="164" xfId="22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2" fillId="2" fontId="5" numFmtId="164" xfId="22">
      <alignment horizontal="left" indent="0" shrinkToFit="false" textRotation="0" vertical="top" wrapText="false"/>
      <protection hidden="false" locked="true"/>
    </xf>
    <xf applyAlignment="true" applyBorder="true" applyFont="true" applyProtection="false" borderId="2" fillId="2" fontId="6" numFmtId="164" xfId="22">
      <alignment horizontal="center" indent="0" shrinkToFit="false" textRotation="0" vertical="top" wrapText="true"/>
      <protection hidden="false" locked="true"/>
    </xf>
    <xf applyAlignment="false" applyBorder="true" applyFont="true" applyProtection="false" borderId="2" fillId="2" fontId="7" numFmtId="164" xfId="22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2" fontId="5" numFmtId="164" xfId="22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5" fillId="9" fontId="8" numFmtId="164" xfId="22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5" fillId="0" fontId="8" numFmtId="164" xfId="22">
      <alignment horizontal="left" indent="0" shrinkToFit="false" textRotation="0" vertical="top" wrapText="true"/>
      <protection hidden="false" locked="true"/>
    </xf>
    <xf applyAlignment="true" applyBorder="true" applyFont="true" applyProtection="false" borderId="5" fillId="0" fontId="8" numFmtId="164" xfId="22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5" fillId="0" fontId="8" numFmtId="164" xfId="22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12" numFmtId="164" xfId="22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4" fillId="0" fontId="8" numFmtId="164" xfId="22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4" fillId="0" fontId="7" numFmtId="164" xfId="22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4" fillId="0" fontId="7" numFmtId="164" xfId="22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4" fillId="0" fontId="7" numFmtId="164" xfId="22">
      <alignment horizontal="left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2">
      <alignment horizontal="center" indent="0" shrinkToFit="false" textRotation="0" vertical="top" wrapText="tru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2" fontId="5" numFmtId="164" xfId="21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8" fillId="2" fontId="5" numFmtId="164" xfId="21">
      <alignment horizontal="left" indent="0" shrinkToFit="false" textRotation="0" vertical="top" wrapText="false"/>
      <protection hidden="false" locked="true"/>
    </xf>
    <xf applyAlignment="true" applyBorder="true" applyFont="true" applyProtection="false" borderId="8" fillId="2" fontId="6" numFmtId="164" xfId="21">
      <alignment horizontal="center" indent="0" shrinkToFit="false" textRotation="0" vertical="top" wrapText="true"/>
      <protection hidden="false" locked="true"/>
    </xf>
    <xf applyAlignment="false" applyBorder="true" applyFont="true" applyProtection="false" borderId="8" fillId="2" fontId="7" numFmtId="164" xfId="2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2" fontId="5" numFmtId="164" xfId="21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0" fontId="7" numFmtId="164" xfId="21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4" fillId="0" fontId="13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2" fontId="7" numFmtId="164" xfId="28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8" fillId="2" fontId="7" numFmtId="164" xfId="28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8" fillId="2" fontId="8" numFmtId="164" xfId="28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8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8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8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8" numFmtId="164" xfId="28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4" fillId="0" fontId="7" numFmtId="164" xfId="28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5" fillId="0" fontId="7" numFmtId="164" xfId="28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5" fillId="0" fontId="8" numFmtId="164" xfId="28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4" fillId="0" fontId="7" numFmtId="164" xfId="28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5" fillId="0" fontId="8" numFmtId="164" xfId="28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8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28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3" fontId="7" numFmtId="164" xfId="28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3" fontId="7" numFmtId="164" xfId="28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3" fontId="8" numFmtId="164" xfId="28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8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8" numFmtId="164" xfId="28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4" fillId="10" fontId="8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4" fillId="0" fontId="7" numFmtId="164" xfId="28">
      <alignment horizontal="general" indent="0" shrinkToFit="false" textRotation="0" vertical="bottom" wrapText="true"/>
      <protection hidden="false" locked="false"/>
    </xf>
    <xf applyAlignment="true" applyBorder="true" applyFont="true" applyProtection="false" borderId="4" fillId="0" fontId="9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6" fontId="9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4" fillId="0" fontId="7" numFmtId="164" xfId="28">
      <alignment horizontal="left" indent="0" shrinkToFit="false" textRotation="0" vertical="bottom" wrapText="true"/>
      <protection hidden="false" locked="false"/>
    </xf>
    <xf applyAlignment="true" applyBorder="true" applyFont="true" applyProtection="false" borderId="4" fillId="5" fontId="9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4" fillId="0" fontId="14" numFmtId="164" xfId="28">
      <alignment horizontal="general" indent="0" shrinkToFit="false" textRotation="0" vertical="bottom" wrapText="true"/>
      <protection hidden="false" locked="false"/>
    </xf>
    <xf applyAlignment="true" applyBorder="true" applyFont="false" applyProtection="false" borderId="4" fillId="0" fontId="4" numFmtId="164" xfId="28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4" fontId="9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8" numFmtId="164" xfId="28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7" numFmtId="164" xfId="27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8" fillId="2" fontId="7" numFmtId="164" xfId="27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8" fillId="2" fontId="8" numFmtId="164" xfId="27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8" numFmtId="164" xfId="27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4" fillId="0" fontId="8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8" fontId="8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4" fillId="0" fontId="7" numFmtId="164" xfId="27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4" fillId="0" fontId="7" numFmtId="164" xfId="27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4" fillId="0" fontId="8" numFmtId="164" xfId="27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4" fillId="0" fontId="7" numFmtId="164" xfId="27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4" fillId="10" fontId="8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" fillId="0" fontId="7" numFmtId="164" xfId="27">
      <alignment horizontal="left" indent="0" shrinkToFit="false" textRotation="0" vertical="bottom" wrapText="true"/>
      <protection hidden="false" locked="true"/>
    </xf>
    <xf applyAlignment="true" applyBorder="false" applyFont="false" applyProtection="false" borderId="0" fillId="3" fontId="4" numFmtId="164" xfId="27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3" fontId="4" numFmtId="164" xfId="27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3" fontId="15" numFmtId="164" xfId="27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6" fontId="9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5" fontId="9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9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4" fontId="9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5" fillId="0" fontId="8" numFmtId="164" xfId="27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5" fillId="0" fontId="8" numFmtId="164" xfId="27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4" fillId="0" fontId="7" numFmtId="164" xfId="27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4" fillId="0" fontId="4" numFmtId="164" xfId="27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4" fillId="0" fontId="4" numFmtId="164" xfId="2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8" numFmtId="164" xfId="27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4" fillId="0" fontId="4" numFmtId="164" xfId="27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6" fillId="0" fontId="7" numFmtId="164" xfId="27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6" fillId="0" fontId="7" numFmtId="164" xfId="27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1" fillId="0" fontId="7" numFmtId="164" xfId="28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4" fillId="0" fontId="7" numFmtId="164" xfId="28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8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7" numFmtId="164" xfId="28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0" fillId="0" fontId="7" numFmtId="164" xfId="28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10" fillId="0" fontId="8" numFmtId="164" xfId="28">
      <alignment horizontal="center" indent="0" shrinkToFit="false" textRotation="0" vertical="center" wrapText="true"/>
      <protection hidden="false" locked="true"/>
    </xf>
    <xf applyAlignment="false" applyBorder="true" applyFont="fals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28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0" fillId="0" fontId="7" numFmtId="164" xfId="28">
      <alignment horizontal="general" indent="0" shrinkToFit="false" textRotation="0" vertical="bottom" wrapText="true"/>
      <protection hidden="false" locked="false"/>
    </xf>
    <xf applyAlignment="true" applyBorder="true" applyFont="true" applyProtection="false" borderId="11" fillId="0" fontId="8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0" fillId="0" fontId="7" numFmtId="164" xfId="28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5" fillId="0" fontId="7" numFmtId="164" xfId="27">
      <alignment horizontal="general" indent="0" shrinkToFit="false" textRotation="0" vertical="bottom" wrapText="true"/>
      <protection hidden="false" locked="false"/>
    </xf>
    <xf applyAlignment="true" applyBorder="true" applyFont="true" applyProtection="false" borderId="4" fillId="11" fontId="9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7" fontId="9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8" fontId="13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8" numFmtId="164" xfId="27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5" fillId="0" fontId="7" numFmtId="164" xfId="27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5" fillId="0" fontId="8" numFmtId="164" xfId="27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5" fillId="0" fontId="7" numFmtId="164" xfId="27">
      <alignment horizontal="left" indent="0" shrinkToFit="false" textRotation="0" vertical="center" wrapText="tru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2" fillId="0" fontId="7" numFmtId="164" xfId="27">
      <alignment horizontal="left" indent="0" shrinkToFit="false" textRotation="0" vertical="center" wrapText="true"/>
      <protection hidden="false" locked="false"/>
    </xf>
    <xf applyAlignment="true" applyBorder="true" applyFont="true" applyProtection="true" borderId="12" fillId="0" fontId="7" numFmtId="164" xfId="27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4" fillId="0" fontId="7" numFmtId="164" xfId="27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2" fontId="7" numFmtId="164" xfId="27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2" fontId="7" numFmtId="164" xfId="27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2" fontId="8" numFmtId="164" xfId="27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2" fillId="0" fontId="8" numFmtId="164" xfId="27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2" fillId="0" fontId="8" numFmtId="164" xfId="27">
      <alignment horizontal="center" indent="0" shrinkToFit="false" textRotation="0" vertical="center" wrapText="tru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2" fontId="7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8" fillId="2" fontId="7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8" fillId="2" fontId="8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8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4" fillId="0" fontId="8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4" fontId="9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4" fillId="0" fontId="7" numFmtId="164" xfId="2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4" fillId="0" fontId="7" numFmtId="164" xfId="20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12" fillId="4" fontId="9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2" fillId="0" fontId="8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12" fillId="0" fontId="7" numFmtId="164" xfId="2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2" fillId="0" fontId="7" numFmtId="164" xfId="20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0" fillId="3" fontId="8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3" fontId="8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3" fontId="7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4" fillId="0" fontId="7" numFmtId="164" xfId="20">
      <alignment horizontal="general" indent="0" shrinkToFit="false" textRotation="0" vertical="bottom" wrapText="true"/>
      <protection hidden="false" locked="fals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</cellXfs>
  <cellStyles count="15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Normal 10" xfId="20"/>
    <cellStyle builtinId="54" customBuiltin="true" name="Normal 2" xfId="21"/>
    <cellStyle builtinId="54" customBuiltin="true" name="Normal 3" xfId="22"/>
    <cellStyle builtinId="54" customBuiltin="true" name="Normal 4" xfId="23"/>
    <cellStyle builtinId="54" customBuiltin="true" name="Normal 5" xfId="24"/>
    <cellStyle builtinId="54" customBuiltin="true" name="Normal 6" xfId="25"/>
    <cellStyle builtinId="54" customBuiltin="true" name="Normal 7" xfId="26"/>
    <cellStyle builtinId="54" customBuiltin="true" name="Normal 8" xfId="27"/>
    <cellStyle builtinId="54" customBuiltin="true" name="Normal 9" xfId="2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7"/>
  <sheetViews>
    <sheetView colorId="64" defaultGridColor="true" rightToLeft="false" showFormulas="false" showGridLines="true" showOutlineSymbols="true" showRowColHeaders="true" showZeros="true" tabSelected="false" topLeftCell="A25" view="normal" windowProtection="false" workbookViewId="0" zoomScale="100" zoomScaleNormal="100" zoomScalePageLayoutView="100">
      <selection activeCell="E41" activeCellId="0" pane="topLeft" sqref="E41"/>
    </sheetView>
  </sheetViews>
  <sheetFormatPr defaultRowHeight="15"/>
  <cols>
    <col collapsed="false" hidden="false" max="1" min="1" style="0" width="11.9948979591837"/>
    <col collapsed="false" hidden="false" max="4" min="2" style="0" width="8.6734693877551"/>
    <col collapsed="false" hidden="false" max="5" min="5" style="0" width="26.5765306122449"/>
    <col collapsed="false" hidden="false" max="6" min="6" style="0" width="21.8571428571429"/>
    <col collapsed="false" hidden="false" max="7" min="7" style="0" width="21.4285714285714"/>
    <col collapsed="false" hidden="false" max="8" min="8" style="0" width="8.6734693877551"/>
    <col collapsed="false" hidden="false" max="9" min="9" style="0" width="13.7040816326531"/>
    <col collapsed="false" hidden="false" max="1025" min="10" style="0" width="8.6734693877551"/>
  </cols>
  <sheetData>
    <row collapsed="false" customFormat="false" customHeight="true" hidden="false" ht="15" outlineLevel="0" r="1">
      <c r="A1" s="1" t="s">
        <v>0</v>
      </c>
      <c r="B1" s="2"/>
      <c r="C1" s="2"/>
      <c r="D1" s="3"/>
      <c r="E1" s="4"/>
      <c r="F1" s="5"/>
    </row>
    <row collapsed="false" customFormat="false" customHeight="true" hidden="false" ht="15" outlineLevel="0" r="2">
      <c r="A2" s="6" t="s">
        <v>1</v>
      </c>
      <c r="B2" s="7"/>
      <c r="C2" s="7"/>
      <c r="D2" s="8" t="s">
        <v>2</v>
      </c>
      <c r="E2" s="9" t="s">
        <v>3</v>
      </c>
      <c r="F2" s="10" t="s">
        <v>4</v>
      </c>
    </row>
    <row collapsed="false" customFormat="false" customHeight="true" hidden="false" ht="15" outlineLevel="0" r="3">
      <c r="A3" s="11" t="s">
        <v>5</v>
      </c>
      <c r="B3" s="12"/>
      <c r="C3" s="12"/>
      <c r="D3" s="13" t="s">
        <v>6</v>
      </c>
      <c r="E3" s="14" t="s">
        <v>7</v>
      </c>
      <c r="F3" s="15" t="s">
        <v>8</v>
      </c>
    </row>
    <row collapsed="false" customFormat="false" customHeight="true" hidden="false" ht="15" outlineLevel="0" r="4">
      <c r="A4" s="16" t="s">
        <v>9</v>
      </c>
      <c r="B4" s="12"/>
      <c r="C4" s="12"/>
      <c r="D4" s="13" t="s">
        <v>10</v>
      </c>
      <c r="E4" s="14" t="s">
        <v>11</v>
      </c>
      <c r="F4" s="15" t="s">
        <v>12</v>
      </c>
    </row>
    <row collapsed="false" customFormat="false" customHeight="true" hidden="false" ht="15" outlineLevel="0" r="5">
      <c r="A5" s="17" t="s">
        <v>13</v>
      </c>
      <c r="B5" s="12"/>
      <c r="C5" s="12"/>
      <c r="D5" s="13" t="s">
        <v>14</v>
      </c>
      <c r="E5" s="14" t="s">
        <v>15</v>
      </c>
      <c r="F5" s="15" t="s">
        <v>16</v>
      </c>
    </row>
    <row collapsed="false" customFormat="false" customHeight="true" hidden="false" ht="15" outlineLevel="0" r="6">
      <c r="A6" s="11" t="s">
        <v>5</v>
      </c>
      <c r="B6" s="18"/>
      <c r="C6" s="18"/>
      <c r="D6" s="13" t="s">
        <v>6</v>
      </c>
      <c r="E6" s="19" t="s">
        <v>17</v>
      </c>
      <c r="F6" s="19" t="s">
        <v>18</v>
      </c>
    </row>
    <row collapsed="false" customFormat="false" customHeight="true" hidden="false" ht="15" outlineLevel="0" r="7">
      <c r="A7" s="16" t="s">
        <v>19</v>
      </c>
      <c r="B7" s="20"/>
      <c r="C7" s="20"/>
      <c r="D7" s="13" t="s">
        <v>10</v>
      </c>
      <c r="E7" s="15" t="s">
        <v>20</v>
      </c>
      <c r="F7" s="15" t="s">
        <v>21</v>
      </c>
    </row>
    <row collapsed="false" customFormat="false" customHeight="true" hidden="false" ht="15" outlineLevel="0" r="8">
      <c r="A8" s="17" t="s">
        <v>13</v>
      </c>
      <c r="B8" s="20"/>
      <c r="C8" s="20"/>
      <c r="D8" s="13" t="s">
        <v>14</v>
      </c>
      <c r="E8" s="15" t="s">
        <v>22</v>
      </c>
      <c r="F8" s="15" t="s">
        <v>23</v>
      </c>
    </row>
    <row collapsed="false" customFormat="false" customHeight="true" hidden="false" ht="15" outlineLevel="0" r="9">
      <c r="A9" s="11" t="s">
        <v>5</v>
      </c>
      <c r="B9" s="18"/>
      <c r="C9" s="18"/>
      <c r="D9" s="13" t="s">
        <v>6</v>
      </c>
      <c r="E9" s="15" t="s">
        <v>24</v>
      </c>
      <c r="F9" s="15" t="s">
        <v>25</v>
      </c>
    </row>
    <row collapsed="false" customFormat="false" customHeight="true" hidden="false" ht="15" outlineLevel="0" r="10">
      <c r="A10" s="16" t="s">
        <v>26</v>
      </c>
      <c r="B10" s="20"/>
      <c r="C10" s="20"/>
      <c r="D10" s="13" t="s">
        <v>10</v>
      </c>
      <c r="E10" s="15" t="s">
        <v>27</v>
      </c>
      <c r="F10" s="21" t="s">
        <v>28</v>
      </c>
    </row>
    <row collapsed="false" customFormat="false" customHeight="true" hidden="false" ht="15" outlineLevel="0" r="11">
      <c r="A11" s="17" t="s">
        <v>29</v>
      </c>
      <c r="B11" s="20"/>
      <c r="C11" s="20"/>
      <c r="D11" s="13" t="s">
        <v>14</v>
      </c>
      <c r="E11" s="15" t="s">
        <v>30</v>
      </c>
      <c r="F11" s="15" t="s">
        <v>12</v>
      </c>
    </row>
    <row collapsed="false" customFormat="false" customHeight="true" hidden="false" ht="15" outlineLevel="0" r="12">
      <c r="A12" s="22" t="s">
        <v>31</v>
      </c>
      <c r="B12" s="18"/>
      <c r="C12" s="18"/>
      <c r="D12" s="13" t="s">
        <v>6</v>
      </c>
      <c r="E12" s="15" t="s">
        <v>32</v>
      </c>
      <c r="F12" s="15" t="s">
        <v>21</v>
      </c>
    </row>
    <row collapsed="false" customFormat="false" customHeight="true" hidden="false" ht="15" outlineLevel="0" r="13">
      <c r="A13" s="23"/>
      <c r="B13" s="20"/>
      <c r="C13" s="20"/>
      <c r="D13" s="13" t="s">
        <v>10</v>
      </c>
      <c r="E13" s="15" t="s">
        <v>33</v>
      </c>
      <c r="F13" s="15" t="s">
        <v>34</v>
      </c>
    </row>
    <row collapsed="false" customFormat="false" customHeight="true" hidden="false" ht="15" outlineLevel="0" r="14">
      <c r="A14" s="23"/>
      <c r="B14" s="20"/>
      <c r="C14" s="20"/>
      <c r="D14" s="13" t="s">
        <v>14</v>
      </c>
      <c r="E14" s="15" t="s">
        <v>35</v>
      </c>
      <c r="F14" s="15" t="s">
        <v>36</v>
      </c>
    </row>
    <row collapsed="false" customFormat="false" customHeight="true" hidden="false" ht="15" outlineLevel="0" r="15">
      <c r="A15" s="24" t="s">
        <v>37</v>
      </c>
      <c r="B15" s="18"/>
      <c r="C15" s="18"/>
      <c r="D15" s="13" t="s">
        <v>6</v>
      </c>
      <c r="E15" s="15" t="s">
        <v>38</v>
      </c>
      <c r="F15" s="15" t="s">
        <v>39</v>
      </c>
    </row>
    <row collapsed="false" customFormat="false" customHeight="true" hidden="false" ht="15" outlineLevel="0" r="16">
      <c r="A16" s="23"/>
      <c r="B16" s="20"/>
      <c r="C16" s="20"/>
      <c r="D16" s="13" t="s">
        <v>10</v>
      </c>
      <c r="E16" s="15" t="s">
        <v>40</v>
      </c>
      <c r="F16" s="15" t="s">
        <v>41</v>
      </c>
    </row>
    <row collapsed="false" customFormat="false" customHeight="true" hidden="false" ht="15" outlineLevel="0" r="17">
      <c r="A17" s="23"/>
      <c r="B17" s="20"/>
      <c r="C17" s="20"/>
      <c r="D17" s="13" t="s">
        <v>14</v>
      </c>
      <c r="E17" s="15" t="s">
        <v>42</v>
      </c>
      <c r="F17" s="15" t="s">
        <v>43</v>
      </c>
    </row>
    <row collapsed="false" customFormat="false" customHeight="true" hidden="false" ht="15" outlineLevel="0" r="18">
      <c r="A18" s="25" t="s">
        <v>44</v>
      </c>
      <c r="B18" s="18"/>
      <c r="C18" s="18"/>
      <c r="D18" s="13" t="s">
        <v>6</v>
      </c>
      <c r="E18" s="15" t="s">
        <v>45</v>
      </c>
      <c r="F18" s="15" t="s">
        <v>46</v>
      </c>
    </row>
    <row collapsed="false" customFormat="false" customHeight="true" hidden="false" ht="15" outlineLevel="0" r="19">
      <c r="A19" s="23"/>
      <c r="B19" s="20"/>
      <c r="C19" s="20"/>
      <c r="D19" s="13" t="s">
        <v>10</v>
      </c>
      <c r="E19" s="15" t="s">
        <v>47</v>
      </c>
      <c r="F19" s="15" t="s">
        <v>48</v>
      </c>
    </row>
    <row collapsed="false" customFormat="false" customHeight="true" hidden="false" ht="15" outlineLevel="0" r="20">
      <c r="A20" s="23"/>
      <c r="B20" s="20"/>
      <c r="C20" s="20"/>
      <c r="D20" s="13" t="s">
        <v>14</v>
      </c>
      <c r="E20" s="15" t="s">
        <v>49</v>
      </c>
      <c r="F20" s="15" t="s">
        <v>50</v>
      </c>
    </row>
    <row collapsed="false" customFormat="false" customHeight="true" hidden="false" ht="15" outlineLevel="0" r="21">
      <c r="A21" s="26" t="s">
        <v>51</v>
      </c>
      <c r="B21" s="20"/>
      <c r="C21" s="20"/>
      <c r="D21" s="13" t="s">
        <v>6</v>
      </c>
      <c r="E21" s="15" t="s">
        <v>52</v>
      </c>
      <c r="F21" s="15" t="s">
        <v>53</v>
      </c>
    </row>
    <row collapsed="false" customFormat="false" customHeight="true" hidden="false" ht="15" outlineLevel="0" r="22">
      <c r="A22" s="27"/>
      <c r="B22" s="20"/>
      <c r="C22" s="20"/>
      <c r="D22" s="13" t="s">
        <v>10</v>
      </c>
      <c r="E22" s="15" t="s">
        <v>54</v>
      </c>
      <c r="F22" s="15" t="s">
        <v>43</v>
      </c>
    </row>
    <row collapsed="false" customFormat="false" customHeight="true" hidden="false" ht="15" outlineLevel="0" r="23">
      <c r="A23" s="27"/>
      <c r="B23" s="20"/>
      <c r="C23" s="20"/>
      <c r="D23" s="13" t="s">
        <v>14</v>
      </c>
      <c r="E23" s="15" t="s">
        <v>55</v>
      </c>
      <c r="F23" s="15" t="s">
        <v>56</v>
      </c>
    </row>
    <row collapsed="false" customFormat="false" customHeight="true" hidden="false" ht="15" outlineLevel="0" r="24">
      <c r="A24" s="28"/>
      <c r="B24" s="29"/>
      <c r="C24" s="29"/>
      <c r="D24" s="30"/>
      <c r="E24" s="31"/>
      <c r="F24" s="31"/>
    </row>
    <row collapsed="false" customFormat="false" customHeight="true" hidden="false" ht="15" outlineLevel="0" r="25">
      <c r="A25" s="32" t="s">
        <v>57</v>
      </c>
      <c r="B25" s="33"/>
      <c r="C25" s="33"/>
      <c r="D25" s="34"/>
      <c r="E25" s="35"/>
      <c r="F25" s="36"/>
    </row>
    <row collapsed="false" customFormat="false" customHeight="true" hidden="false" ht="15" outlineLevel="0" r="26">
      <c r="A26" s="37" t="s">
        <v>1</v>
      </c>
      <c r="B26" s="38"/>
      <c r="C26" s="38"/>
      <c r="D26" s="39" t="s">
        <v>2</v>
      </c>
      <c r="E26" s="40" t="s">
        <v>3</v>
      </c>
      <c r="F26" s="10" t="s">
        <v>4</v>
      </c>
    </row>
    <row collapsed="false" customFormat="false" customHeight="true" hidden="false" ht="15" outlineLevel="0" r="27">
      <c r="A27" s="11" t="s">
        <v>5</v>
      </c>
      <c r="B27" s="12"/>
      <c r="C27" s="12"/>
      <c r="D27" s="13" t="s">
        <v>6</v>
      </c>
      <c r="E27" s="14" t="s">
        <v>58</v>
      </c>
      <c r="F27" s="15" t="s">
        <v>59</v>
      </c>
    </row>
    <row collapsed="false" customFormat="false" customHeight="true" hidden="false" ht="15" outlineLevel="0" r="28">
      <c r="A28" s="16" t="s">
        <v>9</v>
      </c>
      <c r="B28" s="12"/>
      <c r="C28" s="12"/>
      <c r="D28" s="13" t="s">
        <v>10</v>
      </c>
      <c r="E28" s="14" t="s">
        <v>60</v>
      </c>
      <c r="F28" s="15" t="s">
        <v>61</v>
      </c>
    </row>
    <row collapsed="false" customFormat="false" customHeight="true" hidden="false" ht="15" outlineLevel="0" r="29">
      <c r="A29" s="17" t="s">
        <v>13</v>
      </c>
      <c r="B29" s="12"/>
      <c r="C29" s="12"/>
      <c r="D29" s="13" t="s">
        <v>14</v>
      </c>
      <c r="E29" s="14" t="s">
        <v>62</v>
      </c>
      <c r="F29" s="15" t="s">
        <v>63</v>
      </c>
    </row>
    <row collapsed="false" customFormat="false" customHeight="true" hidden="false" ht="15" outlineLevel="0" r="30">
      <c r="A30" s="11" t="s">
        <v>5</v>
      </c>
      <c r="B30" s="18"/>
      <c r="C30" s="18"/>
      <c r="D30" s="13" t="s">
        <v>6</v>
      </c>
      <c r="E30" s="15" t="s">
        <v>64</v>
      </c>
      <c r="F30" s="15" t="s">
        <v>65</v>
      </c>
    </row>
    <row collapsed="false" customFormat="false" customHeight="true" hidden="false" ht="15" outlineLevel="0" r="31">
      <c r="A31" s="16" t="s">
        <v>19</v>
      </c>
      <c r="B31" s="20"/>
      <c r="C31" s="20"/>
      <c r="D31" s="13" t="s">
        <v>10</v>
      </c>
      <c r="E31" s="15" t="s">
        <v>24</v>
      </c>
      <c r="F31" s="15" t="s">
        <v>66</v>
      </c>
    </row>
    <row collapsed="false" customFormat="false" customHeight="true" hidden="false" ht="15" outlineLevel="0" r="32">
      <c r="A32" s="17" t="s">
        <v>13</v>
      </c>
      <c r="B32" s="20"/>
      <c r="C32" s="20"/>
      <c r="D32" s="13" t="s">
        <v>14</v>
      </c>
      <c r="E32" s="15" t="s">
        <v>67</v>
      </c>
      <c r="F32" s="15" t="s">
        <v>68</v>
      </c>
    </row>
    <row collapsed="false" customFormat="false" customHeight="true" hidden="false" ht="15" outlineLevel="0" r="33">
      <c r="A33" s="11" t="s">
        <v>5</v>
      </c>
      <c r="B33" s="18"/>
      <c r="C33" s="18"/>
      <c r="D33" s="13" t="s">
        <v>6</v>
      </c>
      <c r="E33" s="15" t="s">
        <v>69</v>
      </c>
      <c r="F33" s="15" t="s">
        <v>70</v>
      </c>
    </row>
    <row collapsed="false" customFormat="false" customHeight="true" hidden="false" ht="15" outlineLevel="0" r="34">
      <c r="A34" s="16" t="s">
        <v>26</v>
      </c>
      <c r="B34" s="20"/>
      <c r="C34" s="20"/>
      <c r="D34" s="13" t="s">
        <v>10</v>
      </c>
      <c r="E34" s="15" t="s">
        <v>71</v>
      </c>
      <c r="F34" s="15" t="s">
        <v>72</v>
      </c>
    </row>
    <row collapsed="false" customFormat="false" customHeight="true" hidden="false" ht="15" outlineLevel="0" r="35">
      <c r="A35" s="17" t="s">
        <v>29</v>
      </c>
      <c r="B35" s="20"/>
      <c r="C35" s="20"/>
      <c r="D35" s="13" t="s">
        <v>14</v>
      </c>
      <c r="E35" s="15" t="s">
        <v>73</v>
      </c>
      <c r="F35" s="15" t="s">
        <v>74</v>
      </c>
    </row>
    <row collapsed="false" customFormat="false" customHeight="true" hidden="false" ht="15" outlineLevel="0" r="36">
      <c r="A36" s="22" t="s">
        <v>31</v>
      </c>
      <c r="B36" s="41"/>
      <c r="C36" s="41"/>
      <c r="D36" s="42" t="s">
        <v>6</v>
      </c>
      <c r="E36" s="43" t="s">
        <v>75</v>
      </c>
      <c r="F36" s="43" t="s">
        <v>76</v>
      </c>
    </row>
    <row collapsed="false" customFormat="false" customHeight="true" hidden="false" ht="15" outlineLevel="0" r="37">
      <c r="A37" s="23"/>
      <c r="B37" s="44"/>
      <c r="C37" s="44"/>
      <c r="D37" s="42" t="s">
        <v>10</v>
      </c>
      <c r="E37" s="43" t="s">
        <v>77</v>
      </c>
      <c r="F37" s="43" t="s">
        <v>78</v>
      </c>
    </row>
    <row collapsed="false" customFormat="false" customHeight="true" hidden="false" ht="15" outlineLevel="0" r="38">
      <c r="A38" s="23"/>
      <c r="B38" s="44"/>
      <c r="C38" s="44"/>
      <c r="D38" s="42" t="s">
        <v>14</v>
      </c>
      <c r="E38" s="43" t="s">
        <v>79</v>
      </c>
      <c r="F38" s="43" t="s">
        <v>80</v>
      </c>
    </row>
    <row collapsed="false" customFormat="false" customHeight="true" hidden="false" ht="15" outlineLevel="0" r="39">
      <c r="A39" s="24" t="s">
        <v>37</v>
      </c>
      <c r="B39" s="41"/>
      <c r="C39" s="41"/>
      <c r="D39" s="42" t="s">
        <v>6</v>
      </c>
      <c r="E39" s="43" t="s">
        <v>81</v>
      </c>
      <c r="F39" s="43" t="s">
        <v>66</v>
      </c>
    </row>
    <row collapsed="false" customFormat="false" customHeight="true" hidden="false" ht="15" outlineLevel="0" r="40">
      <c r="A40" s="23"/>
      <c r="B40" s="44"/>
      <c r="C40" s="44"/>
      <c r="D40" s="42" t="s">
        <v>10</v>
      </c>
      <c r="E40" s="43" t="s">
        <v>82</v>
      </c>
      <c r="F40" s="43" t="s">
        <v>83</v>
      </c>
    </row>
    <row collapsed="false" customFormat="false" customHeight="true" hidden="false" ht="15" outlineLevel="0" r="41">
      <c r="A41" s="23"/>
      <c r="B41" s="44"/>
      <c r="C41" s="44"/>
      <c r="D41" s="42" t="s">
        <v>14</v>
      </c>
      <c r="E41" s="43" t="s">
        <v>84</v>
      </c>
      <c r="F41" s="43" t="s">
        <v>23</v>
      </c>
    </row>
    <row collapsed="false" customFormat="false" customHeight="true" hidden="false" ht="15" outlineLevel="0" r="42">
      <c r="A42" s="25" t="s">
        <v>44</v>
      </c>
      <c r="B42" s="41"/>
      <c r="C42" s="41"/>
      <c r="D42" s="42" t="s">
        <v>6</v>
      </c>
      <c r="E42" s="43" t="s">
        <v>85</v>
      </c>
      <c r="F42" s="43" t="s">
        <v>86</v>
      </c>
    </row>
    <row collapsed="false" customFormat="false" customHeight="true" hidden="false" ht="15" outlineLevel="0" r="43">
      <c r="A43" s="23"/>
      <c r="B43" s="44"/>
      <c r="C43" s="44"/>
      <c r="D43" s="42" t="s">
        <v>10</v>
      </c>
      <c r="E43" s="43" t="s">
        <v>87</v>
      </c>
      <c r="F43" s="43" t="s">
        <v>88</v>
      </c>
    </row>
    <row collapsed="false" customFormat="false" customHeight="true" hidden="false" ht="15" outlineLevel="0" r="44">
      <c r="A44" s="23"/>
      <c r="B44" s="44"/>
      <c r="C44" s="44"/>
      <c r="D44" s="42" t="s">
        <v>14</v>
      </c>
      <c r="E44" s="43" t="s">
        <v>89</v>
      </c>
      <c r="F44" s="43" t="s">
        <v>90</v>
      </c>
    </row>
    <row collapsed="false" customFormat="false" customHeight="true" hidden="false" ht="15" outlineLevel="0" r="45">
      <c r="A45" s="26" t="s">
        <v>51</v>
      </c>
      <c r="B45" s="45"/>
      <c r="C45" s="45"/>
      <c r="D45" s="46" t="s">
        <v>6</v>
      </c>
      <c r="E45" s="43" t="s">
        <v>91</v>
      </c>
      <c r="F45" s="43" t="s">
        <v>92</v>
      </c>
    </row>
    <row collapsed="false" customFormat="false" customHeight="true" hidden="false" ht="15" outlineLevel="0" r="46">
      <c r="A46" s="27"/>
      <c r="B46" s="44"/>
      <c r="C46" s="44"/>
      <c r="D46" s="42" t="s">
        <v>10</v>
      </c>
      <c r="E46" s="43" t="s">
        <v>93</v>
      </c>
      <c r="F46" s="43" t="s">
        <v>94</v>
      </c>
    </row>
    <row collapsed="false" customFormat="false" customHeight="true" hidden="false" ht="15" outlineLevel="0" r="47">
      <c r="A47" s="27"/>
      <c r="B47" s="44"/>
      <c r="C47" s="44"/>
      <c r="D47" s="42" t="s">
        <v>14</v>
      </c>
      <c r="E47" s="43" t="s">
        <v>95</v>
      </c>
      <c r="F47" s="43" t="s">
        <v>96</v>
      </c>
    </row>
    <row collapsed="false" customFormat="false" customHeight="true" hidden="false" ht="15" outlineLevel="0" r="48">
      <c r="A48" s="28"/>
      <c r="B48" s="29"/>
      <c r="C48" s="29"/>
      <c r="D48" s="30"/>
      <c r="E48" s="31"/>
      <c r="F48" s="31"/>
    </row>
    <row collapsed="false" customFormat="false" customHeight="true" hidden="false" ht="15" outlineLevel="0" r="49">
      <c r="A49" s="1" t="s">
        <v>97</v>
      </c>
      <c r="B49" s="2"/>
      <c r="C49" s="2"/>
      <c r="D49" s="3"/>
      <c r="E49" s="4"/>
      <c r="F49" s="5"/>
    </row>
    <row collapsed="false" customFormat="false" customHeight="true" hidden="false" ht="15" outlineLevel="0" r="50">
      <c r="A50" s="6" t="s">
        <v>1</v>
      </c>
      <c r="B50" s="7"/>
      <c r="C50" s="7"/>
      <c r="D50" s="8" t="s">
        <v>2</v>
      </c>
      <c r="E50" s="9" t="s">
        <v>3</v>
      </c>
      <c r="F50" s="10" t="s">
        <v>4</v>
      </c>
    </row>
    <row collapsed="false" customFormat="false" customHeight="true" hidden="false" ht="15" outlineLevel="0" r="51">
      <c r="A51" s="11" t="s">
        <v>5</v>
      </c>
      <c r="B51" s="12"/>
      <c r="C51" s="12"/>
      <c r="D51" s="13" t="s">
        <v>6</v>
      </c>
      <c r="E51" s="14" t="s">
        <v>98</v>
      </c>
      <c r="F51" s="15" t="s">
        <v>99</v>
      </c>
    </row>
    <row collapsed="false" customFormat="false" customHeight="true" hidden="false" ht="15" outlineLevel="0" r="52">
      <c r="A52" s="11" t="s">
        <v>100</v>
      </c>
      <c r="B52" s="12"/>
      <c r="C52" s="12"/>
      <c r="D52" s="13" t="s">
        <v>10</v>
      </c>
      <c r="E52" s="14" t="s">
        <v>101</v>
      </c>
      <c r="F52" s="15" t="s">
        <v>36</v>
      </c>
    </row>
    <row collapsed="false" customFormat="false" customHeight="true" hidden="false" ht="15" outlineLevel="0" r="53">
      <c r="A53" s="11" t="s">
        <v>102</v>
      </c>
      <c r="B53" s="12"/>
      <c r="C53" s="12"/>
      <c r="D53" s="13" t="s">
        <v>14</v>
      </c>
      <c r="E53" s="14" t="s">
        <v>103</v>
      </c>
      <c r="F53" s="15" t="s">
        <v>104</v>
      </c>
    </row>
    <row collapsed="false" customFormat="false" customHeight="true" hidden="false" ht="15" outlineLevel="0" r="54">
      <c r="A54" s="22" t="s">
        <v>31</v>
      </c>
      <c r="B54" s="18"/>
      <c r="C54" s="18"/>
      <c r="D54" s="13" t="s">
        <v>6</v>
      </c>
      <c r="E54" s="15" t="s">
        <v>105</v>
      </c>
      <c r="F54" s="15" t="s">
        <v>88</v>
      </c>
    </row>
    <row collapsed="false" customFormat="false" customHeight="true" hidden="false" ht="15" outlineLevel="0" r="55">
      <c r="A55" s="23"/>
      <c r="B55" s="20"/>
      <c r="C55" s="20"/>
      <c r="D55" s="13" t="s">
        <v>10</v>
      </c>
      <c r="E55" s="15" t="s">
        <v>106</v>
      </c>
      <c r="F55" s="15" t="s">
        <v>107</v>
      </c>
    </row>
    <row collapsed="false" customFormat="false" customHeight="true" hidden="false" ht="15" outlineLevel="0" r="56">
      <c r="A56" s="23"/>
      <c r="B56" s="20"/>
      <c r="C56" s="20"/>
      <c r="D56" s="13" t="s">
        <v>14</v>
      </c>
      <c r="E56" s="15" t="s">
        <v>108</v>
      </c>
      <c r="F56" s="15" t="s">
        <v>109</v>
      </c>
    </row>
    <row collapsed="false" customFormat="false" customHeight="true" hidden="false" ht="15" outlineLevel="0" r="57">
      <c r="A57" s="24" t="s">
        <v>37</v>
      </c>
      <c r="B57" s="18"/>
      <c r="C57" s="18"/>
      <c r="D57" s="13" t="s">
        <v>6</v>
      </c>
      <c r="E57" s="15" t="s">
        <v>110</v>
      </c>
      <c r="F57" s="15" t="s">
        <v>111</v>
      </c>
    </row>
    <row collapsed="false" customFormat="false" customHeight="true" hidden="false" ht="15" outlineLevel="0" r="58">
      <c r="A58" s="23"/>
      <c r="B58" s="20"/>
      <c r="C58" s="20"/>
      <c r="D58" s="13" t="s">
        <v>10</v>
      </c>
      <c r="E58" s="15" t="s">
        <v>112</v>
      </c>
      <c r="F58" s="15" t="s">
        <v>113</v>
      </c>
    </row>
    <row collapsed="false" customFormat="false" customHeight="true" hidden="false" ht="15" outlineLevel="0" r="59">
      <c r="A59" s="23"/>
      <c r="B59" s="20"/>
      <c r="C59" s="20"/>
      <c r="D59" s="13" t="s">
        <v>14</v>
      </c>
      <c r="E59" s="15" t="s">
        <v>114</v>
      </c>
      <c r="F59" s="15" t="s">
        <v>76</v>
      </c>
    </row>
    <row collapsed="false" customFormat="false" customHeight="true" hidden="false" ht="15" outlineLevel="0" r="60">
      <c r="A60" s="25" t="s">
        <v>44</v>
      </c>
      <c r="B60" s="18"/>
      <c r="C60" s="18"/>
      <c r="D60" s="13" t="s">
        <v>115</v>
      </c>
      <c r="E60" s="15" t="s">
        <v>116</v>
      </c>
      <c r="F60" s="15" t="s">
        <v>68</v>
      </c>
    </row>
    <row collapsed="false" customFormat="false" customHeight="true" hidden="false" ht="15" outlineLevel="0" r="61">
      <c r="A61" s="23"/>
      <c r="B61" s="20"/>
      <c r="C61" s="20"/>
      <c r="D61" s="13" t="s">
        <v>10</v>
      </c>
      <c r="E61" s="15" t="s">
        <v>117</v>
      </c>
      <c r="F61" s="15" t="s">
        <v>12</v>
      </c>
    </row>
    <row collapsed="false" customFormat="false" customHeight="true" hidden="false" ht="15" outlineLevel="0" r="62">
      <c r="A62" s="23"/>
      <c r="B62" s="20"/>
      <c r="C62" s="20"/>
      <c r="D62" s="13" t="s">
        <v>14</v>
      </c>
      <c r="E62" s="15" t="s">
        <v>118</v>
      </c>
      <c r="F62" s="15" t="s">
        <v>119</v>
      </c>
    </row>
    <row collapsed="false" customFormat="false" customHeight="true" hidden="false" ht="15" outlineLevel="0" r="63">
      <c r="A63" s="26" t="s">
        <v>51</v>
      </c>
      <c r="B63" s="20"/>
      <c r="C63" s="20"/>
      <c r="D63" s="13" t="s">
        <v>6</v>
      </c>
      <c r="E63" s="15" t="s">
        <v>120</v>
      </c>
      <c r="F63" s="15" t="s">
        <v>121</v>
      </c>
    </row>
    <row collapsed="false" customFormat="false" customHeight="true" hidden="false" ht="15" outlineLevel="0" r="64">
      <c r="A64" s="27"/>
      <c r="B64" s="20"/>
      <c r="C64" s="20"/>
      <c r="D64" s="13" t="s">
        <v>10</v>
      </c>
      <c r="E64" s="15" t="s">
        <v>122</v>
      </c>
      <c r="F64" s="15" t="s">
        <v>123</v>
      </c>
    </row>
    <row collapsed="false" customFormat="false" customHeight="true" hidden="false" ht="15" outlineLevel="0" r="65">
      <c r="A65" s="27"/>
      <c r="B65" s="20"/>
      <c r="C65" s="20"/>
      <c r="D65" s="13" t="s">
        <v>14</v>
      </c>
      <c r="E65" s="15" t="s">
        <v>124</v>
      </c>
      <c r="F65" s="15" t="s">
        <v>99</v>
      </c>
    </row>
    <row collapsed="false" customFormat="false" customHeight="false" hidden="false" ht="15.75" outlineLevel="0" r="66">
      <c r="A66" s="28"/>
      <c r="B66" s="29"/>
      <c r="C66" s="29"/>
      <c r="D66" s="30"/>
      <c r="E66" s="31"/>
      <c r="F66" s="31"/>
    </row>
    <row collapsed="false" customFormat="false" customHeight="true" hidden="false" ht="15" outlineLevel="0" r="67">
      <c r="A67" s="32" t="s">
        <v>125</v>
      </c>
      <c r="B67" s="33"/>
      <c r="C67" s="33"/>
      <c r="D67" s="34"/>
      <c r="E67" s="35"/>
      <c r="F67" s="36"/>
    </row>
    <row collapsed="false" customFormat="false" customHeight="true" hidden="false" ht="15" outlineLevel="0" r="68">
      <c r="A68" s="40" t="s">
        <v>1</v>
      </c>
      <c r="B68" s="38"/>
      <c r="C68" s="38"/>
      <c r="D68" s="39" t="s">
        <v>2</v>
      </c>
      <c r="E68" s="40" t="s">
        <v>3</v>
      </c>
      <c r="F68" s="10" t="s">
        <v>4</v>
      </c>
    </row>
    <row collapsed="false" customFormat="false" customHeight="true" hidden="false" ht="15" outlineLevel="0" r="69">
      <c r="A69" s="11" t="s">
        <v>5</v>
      </c>
      <c r="B69" s="12"/>
      <c r="C69" s="12"/>
      <c r="D69" s="13" t="s">
        <v>6</v>
      </c>
      <c r="E69" s="14" t="s">
        <v>126</v>
      </c>
      <c r="F69" s="15" t="s">
        <v>127</v>
      </c>
    </row>
    <row collapsed="false" customFormat="false" customHeight="true" hidden="false" ht="15" outlineLevel="0" r="70">
      <c r="A70" s="11" t="s">
        <v>100</v>
      </c>
      <c r="B70" s="12"/>
      <c r="C70" s="12"/>
      <c r="D70" s="13" t="s">
        <v>10</v>
      </c>
      <c r="E70" s="14" t="s">
        <v>128</v>
      </c>
      <c r="F70" s="15" t="s">
        <v>123</v>
      </c>
    </row>
    <row collapsed="false" customFormat="false" customHeight="true" hidden="false" ht="15" outlineLevel="0" r="71">
      <c r="A71" s="11" t="s">
        <v>102</v>
      </c>
      <c r="B71" s="12"/>
      <c r="C71" s="12"/>
      <c r="D71" s="13" t="s">
        <v>14</v>
      </c>
      <c r="E71" s="14" t="s">
        <v>129</v>
      </c>
      <c r="F71" s="15" t="s">
        <v>130</v>
      </c>
    </row>
    <row collapsed="false" customFormat="false" customHeight="true" hidden="false" ht="15" outlineLevel="0" r="72">
      <c r="A72" s="22" t="s">
        <v>31</v>
      </c>
      <c r="B72" s="41"/>
      <c r="C72" s="41"/>
      <c r="D72" s="42" t="s">
        <v>6</v>
      </c>
      <c r="E72" s="43" t="s">
        <v>131</v>
      </c>
      <c r="F72" s="43" t="s">
        <v>123</v>
      </c>
    </row>
    <row collapsed="false" customFormat="false" customHeight="true" hidden="false" ht="15" outlineLevel="0" r="73">
      <c r="A73" s="23"/>
      <c r="B73" s="44"/>
      <c r="C73" s="44"/>
      <c r="D73" s="42" t="s">
        <v>10</v>
      </c>
      <c r="E73" s="43" t="s">
        <v>132</v>
      </c>
      <c r="F73" s="43" t="s">
        <v>21</v>
      </c>
    </row>
    <row collapsed="false" customFormat="false" customHeight="true" hidden="false" ht="15" outlineLevel="0" r="74">
      <c r="A74" s="23"/>
      <c r="B74" s="44"/>
      <c r="C74" s="44"/>
      <c r="D74" s="42" t="s">
        <v>14</v>
      </c>
      <c r="E74" s="43" t="s">
        <v>133</v>
      </c>
      <c r="F74" s="43" t="s">
        <v>134</v>
      </c>
    </row>
    <row collapsed="false" customFormat="false" customHeight="true" hidden="false" ht="15" outlineLevel="0" r="75">
      <c r="A75" s="24" t="s">
        <v>37</v>
      </c>
      <c r="B75" s="41"/>
      <c r="C75" s="41"/>
      <c r="D75" s="42" t="s">
        <v>6</v>
      </c>
      <c r="E75" s="43" t="s">
        <v>135</v>
      </c>
      <c r="F75" s="43" t="s">
        <v>28</v>
      </c>
    </row>
    <row collapsed="false" customFormat="false" customHeight="true" hidden="false" ht="15" outlineLevel="0" r="76">
      <c r="A76" s="23"/>
      <c r="B76" s="44"/>
      <c r="C76" s="44"/>
      <c r="D76" s="42" t="s">
        <v>10</v>
      </c>
      <c r="E76" s="43" t="s">
        <v>136</v>
      </c>
      <c r="F76" s="43" t="s">
        <v>123</v>
      </c>
    </row>
    <row collapsed="false" customFormat="false" customHeight="true" hidden="false" ht="15" outlineLevel="0" r="77">
      <c r="A77" s="23"/>
      <c r="B77" s="44"/>
      <c r="C77" s="44"/>
      <c r="D77" s="42" t="s">
        <v>14</v>
      </c>
      <c r="E77" s="43" t="s">
        <v>137</v>
      </c>
      <c r="F77" s="43" t="s">
        <v>138</v>
      </c>
    </row>
    <row collapsed="false" customFormat="false" customHeight="true" hidden="false" ht="15" outlineLevel="0" r="78">
      <c r="A78" s="25" t="s">
        <v>44</v>
      </c>
      <c r="B78" s="41"/>
      <c r="C78" s="41"/>
      <c r="D78" s="42" t="s">
        <v>6</v>
      </c>
      <c r="E78" s="43" t="s">
        <v>139</v>
      </c>
      <c r="F78" s="43" t="s">
        <v>140</v>
      </c>
    </row>
    <row collapsed="false" customFormat="false" customHeight="true" hidden="false" ht="15" outlineLevel="0" r="79">
      <c r="A79" s="23"/>
      <c r="B79" s="44"/>
      <c r="C79" s="44"/>
      <c r="D79" s="42" t="s">
        <v>10</v>
      </c>
      <c r="E79" s="43" t="s">
        <v>141</v>
      </c>
      <c r="F79" s="43" t="s">
        <v>142</v>
      </c>
    </row>
    <row collapsed="false" customFormat="false" customHeight="true" hidden="false" ht="15" outlineLevel="0" r="80">
      <c r="A80" s="23"/>
      <c r="B80" s="44"/>
      <c r="C80" s="44"/>
      <c r="D80" s="42" t="s">
        <v>14</v>
      </c>
      <c r="E80" s="43" t="s">
        <v>143</v>
      </c>
      <c r="F80" s="43" t="s">
        <v>123</v>
      </c>
    </row>
    <row collapsed="false" customFormat="false" customHeight="true" hidden="false" ht="15" outlineLevel="0" r="81">
      <c r="A81" s="26" t="s">
        <v>51</v>
      </c>
      <c r="B81" s="45"/>
      <c r="C81" s="45"/>
      <c r="D81" s="46" t="s">
        <v>6</v>
      </c>
      <c r="E81" s="43" t="s">
        <v>144</v>
      </c>
      <c r="F81" s="43" t="s">
        <v>123</v>
      </c>
    </row>
    <row collapsed="false" customFormat="false" customHeight="true" hidden="false" ht="15" outlineLevel="0" r="82">
      <c r="A82" s="27"/>
      <c r="B82" s="44"/>
      <c r="C82" s="44"/>
      <c r="D82" s="42" t="s">
        <v>10</v>
      </c>
      <c r="E82" s="43" t="s">
        <v>145</v>
      </c>
      <c r="F82" s="43" t="s">
        <v>70</v>
      </c>
    </row>
    <row collapsed="false" customFormat="false" customHeight="true" hidden="false" ht="15" outlineLevel="0" r="83">
      <c r="A83" s="27"/>
      <c r="B83" s="44"/>
      <c r="C83" s="44"/>
      <c r="D83" s="42" t="s">
        <v>14</v>
      </c>
      <c r="E83" s="43" t="s">
        <v>146</v>
      </c>
      <c r="F83" s="43" t="s">
        <v>147</v>
      </c>
      <c r="H83" s="47"/>
    </row>
    <row collapsed="false" customFormat="false" customHeight="true" hidden="false" ht="15" outlineLevel="0" r="84">
      <c r="A84" s="28"/>
      <c r="B84" s="29"/>
      <c r="C84" s="29"/>
      <c r="D84" s="30"/>
      <c r="E84" s="31"/>
      <c r="F84" s="31"/>
    </row>
    <row collapsed="false" customFormat="false" customHeight="true" hidden="false" ht="15" outlineLevel="0" r="85">
      <c r="A85" s="48" t="s">
        <v>148</v>
      </c>
      <c r="B85" s="49"/>
      <c r="C85" s="49"/>
      <c r="D85" s="50"/>
      <c r="E85" s="51"/>
      <c r="F85" s="52"/>
    </row>
    <row collapsed="false" customFormat="false" customHeight="true" hidden="false" ht="15" outlineLevel="0" r="86">
      <c r="A86" s="6" t="s">
        <v>1</v>
      </c>
      <c r="B86" s="7"/>
      <c r="C86" s="7"/>
      <c r="D86" s="8" t="s">
        <v>2</v>
      </c>
      <c r="E86" s="9" t="s">
        <v>3</v>
      </c>
      <c r="F86" s="10" t="s">
        <v>4</v>
      </c>
    </row>
    <row collapsed="false" customFormat="false" customHeight="true" hidden="false" ht="15" outlineLevel="0" r="87">
      <c r="A87" s="11" t="s">
        <v>5</v>
      </c>
      <c r="B87" s="7"/>
      <c r="C87" s="7"/>
      <c r="D87" s="13" t="s">
        <v>6</v>
      </c>
      <c r="E87" s="53" t="s">
        <v>149</v>
      </c>
      <c r="F87" s="15" t="s">
        <v>43</v>
      </c>
    </row>
    <row collapsed="false" customFormat="false" customHeight="true" hidden="false" ht="15" outlineLevel="0" r="88">
      <c r="A88" s="11" t="s">
        <v>100</v>
      </c>
      <c r="B88" s="7"/>
      <c r="C88" s="7"/>
      <c r="D88" s="13" t="s">
        <v>10</v>
      </c>
      <c r="E88" s="53" t="s">
        <v>150</v>
      </c>
      <c r="F88" s="15" t="s">
        <v>25</v>
      </c>
    </row>
    <row collapsed="false" customFormat="false" customHeight="true" hidden="false" ht="15" outlineLevel="0" r="89">
      <c r="A89" s="11" t="s">
        <v>102</v>
      </c>
      <c r="B89" s="7"/>
      <c r="C89" s="7"/>
      <c r="D89" s="13" t="s">
        <v>14</v>
      </c>
      <c r="E89" s="53" t="s">
        <v>151</v>
      </c>
      <c r="F89" s="15" t="s">
        <v>88</v>
      </c>
    </row>
    <row collapsed="false" customFormat="false" customHeight="true" hidden="false" ht="15" outlineLevel="0" r="90">
      <c r="A90" s="22" t="s">
        <v>31</v>
      </c>
      <c r="B90" s="41"/>
      <c r="C90" s="41"/>
      <c r="D90" s="42" t="s">
        <v>6</v>
      </c>
      <c r="E90" s="43" t="s">
        <v>152</v>
      </c>
      <c r="F90" s="43" t="s">
        <v>83</v>
      </c>
    </row>
    <row collapsed="false" customFormat="false" customHeight="true" hidden="false" ht="15" outlineLevel="0" r="91">
      <c r="A91" s="24" t="s">
        <v>37</v>
      </c>
      <c r="B91" s="44"/>
      <c r="C91" s="44"/>
      <c r="D91" s="42" t="s">
        <v>10</v>
      </c>
      <c r="E91" s="43" t="s">
        <v>153</v>
      </c>
      <c r="F91" s="43" t="s">
        <v>99</v>
      </c>
    </row>
    <row collapsed="false" customFormat="false" customHeight="true" hidden="false" ht="15" outlineLevel="0" r="92">
      <c r="A92" s="54" t="s">
        <v>154</v>
      </c>
      <c r="B92" s="44"/>
      <c r="C92" s="44"/>
      <c r="D92" s="42" t="s">
        <v>14</v>
      </c>
      <c r="E92" s="43" t="s">
        <v>155</v>
      </c>
      <c r="F92" s="43" t="s">
        <v>156</v>
      </c>
    </row>
    <row collapsed="false" customFormat="false" customHeight="true" hidden="false" ht="15" outlineLevel="0" r="93">
      <c r="A93" s="25" t="s">
        <v>44</v>
      </c>
      <c r="B93" s="45"/>
      <c r="C93" s="45"/>
      <c r="D93" s="46" t="s">
        <v>6</v>
      </c>
      <c r="E93" s="43" t="s">
        <v>157</v>
      </c>
      <c r="F93" s="43" t="s">
        <v>158</v>
      </c>
    </row>
    <row collapsed="false" customFormat="false" customHeight="true" hidden="false" ht="15" outlineLevel="0" r="94">
      <c r="A94" s="26" t="s">
        <v>51</v>
      </c>
      <c r="B94" s="44"/>
      <c r="C94" s="44"/>
      <c r="D94" s="42" t="s">
        <v>10</v>
      </c>
      <c r="E94" s="43" t="s">
        <v>159</v>
      </c>
      <c r="F94" s="43" t="s">
        <v>21</v>
      </c>
    </row>
    <row collapsed="false" customFormat="false" customHeight="true" hidden="false" ht="15" outlineLevel="0" r="95">
      <c r="A95" s="54" t="s">
        <v>154</v>
      </c>
      <c r="B95" s="44"/>
      <c r="C95" s="44"/>
      <c r="D95" s="42" t="s">
        <v>14</v>
      </c>
      <c r="E95" s="43" t="s">
        <v>160</v>
      </c>
      <c r="F95" s="43" t="s">
        <v>161</v>
      </c>
    </row>
    <row collapsed="false" customFormat="false" customHeight="false" hidden="false" ht="15.75" outlineLevel="0" r="96">
      <c r="A96" s="28"/>
      <c r="B96" s="29"/>
      <c r="C96" s="29"/>
      <c r="D96" s="30"/>
      <c r="E96" s="31"/>
      <c r="F96" s="31"/>
    </row>
    <row collapsed="false" customFormat="false" customHeight="false" hidden="false" ht="15.75" outlineLevel="0" r="97">
      <c r="A97" s="32" t="s">
        <v>162</v>
      </c>
      <c r="B97" s="33"/>
      <c r="C97" s="33"/>
      <c r="D97" s="34"/>
      <c r="E97" s="35"/>
      <c r="F97" s="36"/>
    </row>
    <row collapsed="false" customFormat="false" customHeight="true" hidden="false" ht="15" outlineLevel="0" r="98">
      <c r="A98" s="37" t="s">
        <v>1</v>
      </c>
      <c r="B98" s="38"/>
      <c r="C98" s="38"/>
      <c r="D98" s="39" t="s">
        <v>2</v>
      </c>
      <c r="E98" s="40" t="s">
        <v>3</v>
      </c>
      <c r="F98" s="10" t="s">
        <v>4</v>
      </c>
    </row>
    <row collapsed="false" customFormat="false" customHeight="false" hidden="false" ht="17.25" outlineLevel="0" r="99">
      <c r="A99" s="11" t="s">
        <v>5</v>
      </c>
      <c r="B99" s="7"/>
      <c r="C99" s="7"/>
      <c r="D99" s="13" t="s">
        <v>6</v>
      </c>
      <c r="E99" s="19" t="s">
        <v>163</v>
      </c>
      <c r="F99" s="19" t="s">
        <v>164</v>
      </c>
      <c r="G99" s="19" t="s">
        <v>165</v>
      </c>
      <c r="H99" s="19" t="s">
        <v>166</v>
      </c>
      <c r="I99" s="55" t="s">
        <v>167</v>
      </c>
    </row>
    <row collapsed="false" customFormat="false" customHeight="false" hidden="false" ht="17.25" outlineLevel="0" r="100">
      <c r="A100" s="11" t="s">
        <v>100</v>
      </c>
      <c r="B100" s="7"/>
      <c r="C100" s="7"/>
      <c r="D100" s="13" t="s">
        <v>10</v>
      </c>
      <c r="E100" s="19" t="s">
        <v>168</v>
      </c>
      <c r="F100" s="19" t="s">
        <v>50</v>
      </c>
    </row>
    <row collapsed="false" customFormat="false" customHeight="false" hidden="false" ht="17.25" outlineLevel="0" r="101">
      <c r="A101" s="11" t="s">
        <v>102</v>
      </c>
      <c r="B101" s="7"/>
      <c r="C101" s="7"/>
      <c r="D101" s="13" t="s">
        <v>14</v>
      </c>
      <c r="E101" s="19" t="s">
        <v>169</v>
      </c>
      <c r="F101" s="19" t="s">
        <v>36</v>
      </c>
    </row>
    <row collapsed="false" customFormat="false" customHeight="true" hidden="false" ht="15.75" outlineLevel="0" r="102">
      <c r="A102" s="22" t="s">
        <v>31</v>
      </c>
      <c r="B102" s="41"/>
      <c r="C102" s="41"/>
      <c r="D102" s="42" t="s">
        <v>6</v>
      </c>
      <c r="E102" s="43" t="s">
        <v>170</v>
      </c>
      <c r="F102" s="43" t="s">
        <v>166</v>
      </c>
    </row>
    <row collapsed="false" customFormat="false" customHeight="false" hidden="false" ht="17.25" outlineLevel="0" r="103">
      <c r="A103" s="24" t="s">
        <v>37</v>
      </c>
      <c r="B103" s="44"/>
      <c r="C103" s="44"/>
      <c r="D103" s="42" t="s">
        <v>10</v>
      </c>
      <c r="E103" s="43" t="s">
        <v>171</v>
      </c>
      <c r="F103" s="43" t="s">
        <v>119</v>
      </c>
    </row>
    <row collapsed="false" customFormat="false" customHeight="true" hidden="false" ht="15" outlineLevel="0" r="104">
      <c r="A104" s="54" t="s">
        <v>154</v>
      </c>
      <c r="B104" s="44"/>
      <c r="C104" s="44"/>
      <c r="D104" s="42" t="s">
        <v>14</v>
      </c>
      <c r="E104" s="43" t="s">
        <v>172</v>
      </c>
      <c r="F104" s="43" t="s">
        <v>173</v>
      </c>
    </row>
    <row collapsed="false" customFormat="false" customHeight="false" hidden="false" ht="16.5" outlineLevel="0" r="105">
      <c r="A105" s="25" t="s">
        <v>44</v>
      </c>
      <c r="B105" s="45"/>
      <c r="C105" s="45"/>
      <c r="D105" s="46" t="s">
        <v>6</v>
      </c>
      <c r="E105" s="43" t="s">
        <v>174</v>
      </c>
      <c r="F105" s="43" t="s">
        <v>21</v>
      </c>
    </row>
    <row collapsed="false" customFormat="false" customHeight="false" hidden="false" ht="17.25" outlineLevel="0" r="106">
      <c r="A106" s="26" t="s">
        <v>51</v>
      </c>
      <c r="B106" s="44"/>
      <c r="C106" s="44"/>
      <c r="D106" s="42" t="s">
        <v>10</v>
      </c>
      <c r="E106" s="43" t="s">
        <v>175</v>
      </c>
      <c r="F106" s="43" t="s">
        <v>21</v>
      </c>
    </row>
    <row collapsed="false" customFormat="false" customHeight="false" hidden="false" ht="17.25" outlineLevel="0" r="107">
      <c r="A107" s="54" t="s">
        <v>154</v>
      </c>
      <c r="B107" s="44"/>
      <c r="C107" s="44"/>
      <c r="D107" s="42" t="s">
        <v>14</v>
      </c>
      <c r="E107" s="43" t="s">
        <v>176</v>
      </c>
      <c r="F107" s="43" t="s">
        <v>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K25" activeCellId="0" pane="topLeft" sqref="K25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2"/>
  <sheetViews>
    <sheetView colorId="64" defaultGridColor="true" rightToLeft="false" showFormulas="false" showGridLines="true" showOutlineSymbols="true" showRowColHeaders="true" showZeros="true" tabSelected="false" topLeftCell="A25" view="normal" windowProtection="false" workbookViewId="0" zoomScale="100" zoomScaleNormal="100" zoomScalePageLayoutView="100">
      <selection activeCell="E42" activeCellId="0" pane="topLeft" sqref="E42"/>
    </sheetView>
  </sheetViews>
  <sheetFormatPr defaultRowHeight="15"/>
  <cols>
    <col collapsed="false" hidden="false" max="2" min="1" style="0" width="8.6734693877551"/>
    <col collapsed="false" hidden="false" max="3" min="3" style="0" width="10.2857142857143"/>
    <col collapsed="false" hidden="false" max="4" min="4" style="0" width="8.6734693877551"/>
    <col collapsed="false" hidden="false" max="5" min="5" style="0" width="25.8571428571429"/>
    <col collapsed="false" hidden="false" max="6" min="6" style="0" width="27.8520408163265"/>
    <col collapsed="false" hidden="false" max="7" min="7" style="0" width="23.7142857142857"/>
    <col collapsed="false" hidden="false" max="1025" min="8" style="0" width="8.6734693877551"/>
  </cols>
  <sheetData>
    <row collapsed="false" customFormat="false" customHeight="true" hidden="false" ht="15" outlineLevel="0" r="1">
      <c r="A1" s="56" t="s">
        <v>177</v>
      </c>
      <c r="B1" s="57"/>
      <c r="C1" s="57"/>
      <c r="D1" s="58"/>
      <c r="E1" s="57"/>
      <c r="F1" s="57"/>
    </row>
    <row collapsed="false" customFormat="false" customHeight="true" hidden="false" ht="15" outlineLevel="0" r="2">
      <c r="A2" s="59" t="s">
        <v>178</v>
      </c>
      <c r="B2" s="60" t="s">
        <v>179</v>
      </c>
      <c r="C2" s="60"/>
      <c r="D2" s="60" t="s">
        <v>2</v>
      </c>
      <c r="E2" s="60" t="s">
        <v>3</v>
      </c>
      <c r="F2" s="61" t="s">
        <v>4</v>
      </c>
    </row>
    <row collapsed="false" customFormat="false" customHeight="true" hidden="false" ht="15" outlineLevel="0" r="3">
      <c r="A3" s="62" t="s">
        <v>51</v>
      </c>
      <c r="B3" s="60" t="s">
        <v>180</v>
      </c>
      <c r="C3" s="60" t="s">
        <v>181</v>
      </c>
      <c r="D3" s="60" t="s">
        <v>115</v>
      </c>
      <c r="E3" s="63" t="s">
        <v>182</v>
      </c>
      <c r="F3" s="64" t="s">
        <v>183</v>
      </c>
    </row>
    <row collapsed="false" customFormat="false" customHeight="true" hidden="false" ht="15" outlineLevel="0" r="4">
      <c r="A4" s="65"/>
      <c r="B4" s="60"/>
      <c r="C4" s="60"/>
      <c r="D4" s="60" t="s">
        <v>184</v>
      </c>
      <c r="E4" s="63" t="s">
        <v>185</v>
      </c>
      <c r="F4" s="66" t="s">
        <v>186</v>
      </c>
    </row>
    <row collapsed="false" customFormat="false" customHeight="true" hidden="false" ht="15" outlineLevel="0" r="5">
      <c r="A5" s="67"/>
      <c r="B5" s="60"/>
      <c r="C5" s="60"/>
      <c r="D5" s="60" t="s">
        <v>187</v>
      </c>
      <c r="E5" s="63" t="s">
        <v>188</v>
      </c>
      <c r="F5" s="66" t="s">
        <v>96</v>
      </c>
    </row>
    <row collapsed="false" customFormat="false" customHeight="true" hidden="false" ht="15" outlineLevel="0" r="6">
      <c r="A6" s="67"/>
      <c r="B6" s="60"/>
      <c r="C6" s="60"/>
      <c r="D6" s="60" t="s">
        <v>189</v>
      </c>
      <c r="E6" s="63" t="s">
        <v>190</v>
      </c>
      <c r="F6" s="64" t="s">
        <v>191</v>
      </c>
    </row>
    <row collapsed="false" customFormat="false" customHeight="true" hidden="false" ht="15" outlineLevel="0" r="7">
      <c r="A7" s="68"/>
      <c r="B7" s="60" t="s">
        <v>192</v>
      </c>
      <c r="C7" s="60" t="s">
        <v>193</v>
      </c>
      <c r="D7" s="60" t="s">
        <v>115</v>
      </c>
      <c r="E7" s="63" t="s">
        <v>194</v>
      </c>
      <c r="F7" s="64" t="s">
        <v>195</v>
      </c>
    </row>
    <row collapsed="false" customFormat="false" customHeight="true" hidden="false" ht="15" outlineLevel="0" r="8">
      <c r="A8" s="67"/>
      <c r="B8" s="60"/>
      <c r="C8" s="60"/>
      <c r="D8" s="60" t="s">
        <v>184</v>
      </c>
      <c r="E8" s="63" t="s">
        <v>196</v>
      </c>
      <c r="F8" s="66" t="s">
        <v>197</v>
      </c>
    </row>
    <row collapsed="false" customFormat="false" customHeight="true" hidden="false" ht="15" outlineLevel="0" r="9">
      <c r="A9" s="67"/>
      <c r="B9" s="60"/>
      <c r="C9" s="60"/>
      <c r="D9" s="60" t="s">
        <v>187</v>
      </c>
      <c r="E9" s="63" t="s">
        <v>198</v>
      </c>
      <c r="F9" s="66" t="s">
        <v>199</v>
      </c>
    </row>
    <row collapsed="false" customFormat="false" customHeight="true" hidden="false" ht="15" outlineLevel="0" r="10">
      <c r="A10" s="67"/>
      <c r="B10" s="60"/>
      <c r="C10" s="60"/>
      <c r="D10" s="60" t="s">
        <v>187</v>
      </c>
      <c r="E10" s="63" t="s">
        <v>200</v>
      </c>
      <c r="F10" s="66"/>
    </row>
    <row collapsed="false" customFormat="false" customHeight="true" hidden="false" ht="15" outlineLevel="0" r="11">
      <c r="A11" s="69"/>
      <c r="B11" s="60" t="s">
        <v>201</v>
      </c>
      <c r="C11" s="60" t="s">
        <v>202</v>
      </c>
      <c r="D11" s="60" t="s">
        <v>115</v>
      </c>
      <c r="E11" s="63" t="s">
        <v>203</v>
      </c>
      <c r="F11" s="66" t="s">
        <v>204</v>
      </c>
    </row>
    <row collapsed="false" customFormat="false" customHeight="true" hidden="false" ht="15" outlineLevel="0" r="12">
      <c r="A12" s="60"/>
      <c r="B12" s="60"/>
      <c r="C12" s="60"/>
      <c r="D12" s="60" t="s">
        <v>184</v>
      </c>
      <c r="E12" s="63" t="s">
        <v>205</v>
      </c>
      <c r="F12" s="66" t="s">
        <v>206</v>
      </c>
    </row>
    <row collapsed="false" customFormat="false" customHeight="true" hidden="false" ht="15" outlineLevel="0" r="13">
      <c r="A13" s="60"/>
      <c r="B13" s="60"/>
      <c r="C13" s="60"/>
      <c r="D13" s="60" t="s">
        <v>187</v>
      </c>
      <c r="E13" s="63" t="s">
        <v>207</v>
      </c>
      <c r="F13" s="66" t="s">
        <v>39</v>
      </c>
    </row>
    <row collapsed="false" customFormat="false" customHeight="true" hidden="false" ht="15" outlineLevel="0" r="14">
      <c r="A14" s="60"/>
      <c r="B14" s="60"/>
      <c r="C14" s="60"/>
      <c r="D14" s="60" t="s">
        <v>187</v>
      </c>
      <c r="E14" s="63" t="s">
        <v>208</v>
      </c>
      <c r="F14" s="66" t="s">
        <v>209</v>
      </c>
    </row>
    <row collapsed="false" customFormat="false" customHeight="true" hidden="false" ht="15" outlineLevel="0" r="15">
      <c r="A15" s="60"/>
      <c r="B15" s="60" t="s">
        <v>210</v>
      </c>
      <c r="C15" s="60" t="s">
        <v>211</v>
      </c>
      <c r="D15" s="60" t="s">
        <v>115</v>
      </c>
      <c r="E15" s="63" t="s">
        <v>212</v>
      </c>
      <c r="F15" s="66" t="s">
        <v>213</v>
      </c>
    </row>
    <row collapsed="false" customFormat="false" customHeight="true" hidden="false" ht="15" outlineLevel="0" r="16">
      <c r="A16" s="60"/>
      <c r="B16" s="60"/>
      <c r="C16" s="60"/>
      <c r="D16" s="60" t="s">
        <v>184</v>
      </c>
      <c r="E16" s="63" t="s">
        <v>214</v>
      </c>
      <c r="F16" s="66" t="s">
        <v>76</v>
      </c>
    </row>
    <row collapsed="false" customFormat="false" customHeight="true" hidden="false" ht="15" outlineLevel="0" r="17">
      <c r="A17" s="60"/>
      <c r="B17" s="60"/>
      <c r="C17" s="60"/>
      <c r="D17" s="60" t="s">
        <v>187</v>
      </c>
      <c r="E17" s="63" t="s">
        <v>215</v>
      </c>
      <c r="F17" s="66" t="s">
        <v>123</v>
      </c>
    </row>
    <row collapsed="false" customFormat="false" customHeight="true" hidden="false" ht="15" outlineLevel="0" r="18">
      <c r="A18" s="60"/>
      <c r="B18" s="60"/>
      <c r="C18" s="60"/>
      <c r="D18" s="60" t="s">
        <v>187</v>
      </c>
      <c r="E18" s="63" t="s">
        <v>216</v>
      </c>
      <c r="F18" s="66" t="s">
        <v>217</v>
      </c>
    </row>
    <row collapsed="false" customFormat="false" customHeight="true" hidden="false" ht="15" outlineLevel="0" r="19">
      <c r="A19" s="60"/>
      <c r="B19" s="60" t="s">
        <v>218</v>
      </c>
      <c r="C19" s="60" t="s">
        <v>219</v>
      </c>
      <c r="D19" s="60" t="s">
        <v>115</v>
      </c>
      <c r="E19" s="63"/>
      <c r="F19" s="66"/>
    </row>
    <row collapsed="false" customFormat="false" customHeight="true" hidden="false" ht="15" outlineLevel="0" r="20">
      <c r="A20" s="60"/>
      <c r="B20" s="60"/>
      <c r="C20" s="60"/>
      <c r="D20" s="60" t="s">
        <v>184</v>
      </c>
      <c r="E20" s="63"/>
      <c r="F20" s="66"/>
    </row>
    <row collapsed="false" customFormat="false" customHeight="true" hidden="false" ht="15" outlineLevel="0" r="21">
      <c r="A21" s="60"/>
      <c r="B21" s="60"/>
      <c r="C21" s="60"/>
      <c r="D21" s="60" t="s">
        <v>187</v>
      </c>
      <c r="E21" s="63"/>
      <c r="F21" s="66"/>
    </row>
    <row collapsed="false" customFormat="false" customHeight="true" hidden="false" ht="15" outlineLevel="0" r="22">
      <c r="A22" s="60"/>
      <c r="B22" s="60"/>
      <c r="C22" s="60"/>
      <c r="D22" s="60" t="s">
        <v>187</v>
      </c>
      <c r="E22" s="63"/>
      <c r="F22" s="66"/>
    </row>
    <row collapsed="false" customFormat="false" customHeight="true" hidden="false" ht="15" outlineLevel="0" r="23">
      <c r="A23" s="70"/>
      <c r="B23" s="71"/>
      <c r="C23" s="71"/>
      <c r="D23" s="72"/>
      <c r="E23" s="71"/>
      <c r="F23" s="71"/>
    </row>
    <row collapsed="false" customFormat="false" customHeight="true" hidden="false" ht="15" outlineLevel="0" r="24">
      <c r="A24" s="56" t="s">
        <v>220</v>
      </c>
      <c r="B24" s="57"/>
      <c r="C24" s="57"/>
      <c r="D24" s="58"/>
      <c r="E24" s="57"/>
      <c r="F24" s="57"/>
    </row>
    <row collapsed="false" customFormat="false" customHeight="true" hidden="false" ht="15" outlineLevel="0" r="25">
      <c r="A25" s="73" t="s">
        <v>178</v>
      </c>
      <c r="B25" s="74" t="s">
        <v>179</v>
      </c>
      <c r="C25" s="74"/>
      <c r="D25" s="74" t="s">
        <v>2</v>
      </c>
      <c r="E25" s="73" t="s">
        <v>3</v>
      </c>
      <c r="F25" s="61" t="s">
        <v>4</v>
      </c>
    </row>
    <row collapsed="false" customFormat="false" customHeight="true" hidden="false" ht="15" outlineLevel="0" r="26">
      <c r="A26" s="75" t="s">
        <v>44</v>
      </c>
      <c r="B26" s="60" t="s">
        <v>180</v>
      </c>
      <c r="C26" s="60" t="s">
        <v>181</v>
      </c>
      <c r="D26" s="74" t="s">
        <v>115</v>
      </c>
      <c r="E26" s="76" t="s">
        <v>118</v>
      </c>
      <c r="F26" s="66" t="s">
        <v>119</v>
      </c>
    </row>
    <row collapsed="false" customFormat="false" customHeight="true" hidden="false" ht="15" outlineLevel="0" r="27">
      <c r="A27" s="73"/>
      <c r="B27" s="74"/>
      <c r="C27" s="60"/>
      <c r="D27" s="74" t="s">
        <v>184</v>
      </c>
      <c r="E27" s="76" t="s">
        <v>221</v>
      </c>
      <c r="F27" s="66" t="s">
        <v>23</v>
      </c>
    </row>
    <row collapsed="false" customFormat="false" customHeight="true" hidden="false" ht="15" outlineLevel="0" r="28">
      <c r="A28" s="73"/>
      <c r="B28" s="74"/>
      <c r="C28" s="60"/>
      <c r="D28" s="74" t="s">
        <v>187</v>
      </c>
      <c r="E28" s="76" t="s">
        <v>222</v>
      </c>
      <c r="F28" s="66" t="s">
        <v>48</v>
      </c>
    </row>
    <row collapsed="false" customFormat="false" customHeight="true" hidden="false" ht="15" outlineLevel="0" r="29">
      <c r="A29" s="73"/>
      <c r="B29" s="74"/>
      <c r="C29" s="60"/>
      <c r="D29" s="74" t="s">
        <v>187</v>
      </c>
      <c r="E29" s="76" t="s">
        <v>223</v>
      </c>
      <c r="F29" s="66" t="s">
        <v>12</v>
      </c>
    </row>
    <row collapsed="false" customFormat="false" customHeight="true" hidden="false" ht="15" outlineLevel="0" r="30">
      <c r="A30" s="77"/>
      <c r="B30" s="74" t="s">
        <v>192</v>
      </c>
      <c r="C30" s="60" t="s">
        <v>193</v>
      </c>
      <c r="D30" s="74" t="s">
        <v>115</v>
      </c>
      <c r="E30" s="76" t="s">
        <v>224</v>
      </c>
      <c r="F30" s="66" t="s">
        <v>12</v>
      </c>
    </row>
    <row collapsed="false" customFormat="false" customHeight="true" hidden="false" ht="15" outlineLevel="0" r="31">
      <c r="A31" s="73"/>
      <c r="B31" s="74"/>
      <c r="C31" s="60"/>
      <c r="D31" s="74" t="s">
        <v>184</v>
      </c>
      <c r="E31" s="76" t="s">
        <v>225</v>
      </c>
      <c r="F31" s="66" t="s">
        <v>226</v>
      </c>
    </row>
    <row collapsed="false" customFormat="false" customHeight="true" hidden="false" ht="15" outlineLevel="0" r="32">
      <c r="A32" s="73"/>
      <c r="B32" s="74"/>
      <c r="C32" s="60"/>
      <c r="D32" s="74" t="s">
        <v>187</v>
      </c>
      <c r="E32" s="76" t="s">
        <v>227</v>
      </c>
      <c r="F32" s="66" t="s">
        <v>23</v>
      </c>
    </row>
    <row collapsed="false" customFormat="false" customHeight="true" hidden="false" ht="15" outlineLevel="0" r="33">
      <c r="A33" s="73"/>
      <c r="B33" s="74"/>
      <c r="C33" s="60"/>
      <c r="D33" s="74" t="s">
        <v>187</v>
      </c>
      <c r="E33" s="76" t="s">
        <v>228</v>
      </c>
      <c r="F33" s="66" t="s">
        <v>229</v>
      </c>
    </row>
    <row collapsed="false" customFormat="false" customHeight="true" hidden="false" ht="15" outlineLevel="0" r="34">
      <c r="A34" s="73"/>
      <c r="B34" s="74" t="s">
        <v>201</v>
      </c>
      <c r="C34" s="60" t="s">
        <v>202</v>
      </c>
      <c r="D34" s="74" t="s">
        <v>115</v>
      </c>
      <c r="E34" s="76" t="s">
        <v>230</v>
      </c>
      <c r="F34" s="66" t="s">
        <v>226</v>
      </c>
    </row>
    <row collapsed="false" customFormat="false" customHeight="true" hidden="false" ht="15" outlineLevel="0" r="35">
      <c r="A35" s="73"/>
      <c r="B35" s="74"/>
      <c r="C35" s="60"/>
      <c r="D35" s="74" t="s">
        <v>184</v>
      </c>
      <c r="E35" s="76" t="s">
        <v>231</v>
      </c>
      <c r="F35" s="66" t="s">
        <v>119</v>
      </c>
    </row>
    <row collapsed="false" customFormat="false" customHeight="true" hidden="false" ht="15" outlineLevel="0" r="36">
      <c r="A36" s="73"/>
      <c r="B36" s="74"/>
      <c r="C36" s="60"/>
      <c r="D36" s="74" t="s">
        <v>187</v>
      </c>
      <c r="E36" s="76" t="s">
        <v>232</v>
      </c>
      <c r="F36" s="66" t="s">
        <v>213</v>
      </c>
    </row>
    <row collapsed="false" customFormat="false" customHeight="true" hidden="false" ht="15" outlineLevel="0" r="37">
      <c r="A37" s="73"/>
      <c r="B37" s="74"/>
      <c r="C37" s="60"/>
      <c r="D37" s="74" t="s">
        <v>187</v>
      </c>
      <c r="E37" s="76" t="s">
        <v>233</v>
      </c>
      <c r="F37" s="66" t="s">
        <v>234</v>
      </c>
    </row>
    <row collapsed="false" customFormat="false" customHeight="true" hidden="false" ht="15" outlineLevel="0" r="38">
      <c r="A38" s="73"/>
      <c r="B38" s="74" t="s">
        <v>210</v>
      </c>
      <c r="C38" s="60" t="s">
        <v>211</v>
      </c>
      <c r="D38" s="74" t="s">
        <v>115</v>
      </c>
      <c r="E38" s="76" t="s">
        <v>235</v>
      </c>
      <c r="F38" s="66" t="s">
        <v>123</v>
      </c>
    </row>
    <row collapsed="false" customFormat="false" customHeight="true" hidden="false" ht="15" outlineLevel="0" r="39">
      <c r="A39" s="73"/>
      <c r="B39" s="74"/>
      <c r="C39" s="60"/>
      <c r="D39" s="74" t="s">
        <v>184</v>
      </c>
      <c r="E39" s="76" t="s">
        <v>236</v>
      </c>
      <c r="F39" s="66" t="s">
        <v>21</v>
      </c>
    </row>
    <row collapsed="false" customFormat="false" customHeight="true" hidden="false" ht="15" outlineLevel="0" r="40">
      <c r="A40" s="73"/>
      <c r="B40" s="74"/>
      <c r="C40" s="60"/>
      <c r="D40" s="74" t="s">
        <v>187</v>
      </c>
      <c r="E40" s="76" t="s">
        <v>237</v>
      </c>
      <c r="F40" s="66" t="s">
        <v>238</v>
      </c>
    </row>
    <row collapsed="false" customFormat="false" customHeight="true" hidden="false" ht="15" outlineLevel="0" r="41">
      <c r="A41" s="73"/>
      <c r="B41" s="74"/>
      <c r="C41" s="60"/>
      <c r="D41" s="74" t="s">
        <v>187</v>
      </c>
      <c r="E41" s="76" t="s">
        <v>239</v>
      </c>
      <c r="F41" s="66" t="s">
        <v>240</v>
      </c>
    </row>
    <row collapsed="false" customFormat="false" customHeight="true" hidden="false" ht="15" outlineLevel="0" r="42">
      <c r="A42" s="73"/>
      <c r="B42" s="74" t="s">
        <v>218</v>
      </c>
      <c r="C42" s="60" t="s">
        <v>219</v>
      </c>
      <c r="D42" s="74" t="s">
        <v>115</v>
      </c>
      <c r="E42" s="76" t="s">
        <v>241</v>
      </c>
      <c r="F42" s="66" t="s">
        <v>99</v>
      </c>
    </row>
    <row collapsed="false" customFormat="false" customHeight="true" hidden="false" ht="15" outlineLevel="0" r="43">
      <c r="A43" s="73"/>
      <c r="B43" s="74"/>
      <c r="C43" s="60"/>
      <c r="D43" s="74"/>
      <c r="E43" s="76"/>
      <c r="F43" s="66"/>
    </row>
    <row collapsed="false" customFormat="false" customHeight="true" hidden="false" ht="15" outlineLevel="0" r="44">
      <c r="A44" s="73"/>
      <c r="B44" s="74"/>
      <c r="C44" s="60"/>
      <c r="D44" s="74"/>
      <c r="E44" s="76"/>
      <c r="F44" s="66"/>
    </row>
    <row collapsed="false" customFormat="false" customHeight="true" hidden="false" ht="15" outlineLevel="0" r="45">
      <c r="A45" s="73"/>
      <c r="B45" s="74"/>
      <c r="C45" s="60"/>
      <c r="D45" s="74"/>
      <c r="E45" s="76"/>
      <c r="F45" s="66"/>
    </row>
    <row collapsed="false" customFormat="false" customHeight="true" hidden="false" ht="15" outlineLevel="0" r="46">
      <c r="A46" s="70"/>
      <c r="B46" s="71"/>
      <c r="C46" s="71"/>
      <c r="D46" s="72"/>
      <c r="E46" s="71"/>
      <c r="F46" s="71"/>
    </row>
    <row collapsed="false" customFormat="false" customHeight="true" hidden="false" ht="15" outlineLevel="0" r="47">
      <c r="A47" s="56" t="s">
        <v>242</v>
      </c>
      <c r="B47" s="57"/>
      <c r="C47" s="57"/>
      <c r="D47" s="58"/>
      <c r="E47" s="57"/>
      <c r="F47" s="57"/>
    </row>
    <row collapsed="false" customFormat="false" customHeight="true" hidden="false" ht="15" outlineLevel="0" r="48">
      <c r="A48" s="73" t="s">
        <v>178</v>
      </c>
      <c r="B48" s="74" t="s">
        <v>179</v>
      </c>
      <c r="C48" s="74"/>
      <c r="D48" s="74" t="s">
        <v>2</v>
      </c>
      <c r="E48" s="73" t="s">
        <v>3</v>
      </c>
      <c r="F48" s="61" t="s">
        <v>4</v>
      </c>
    </row>
    <row collapsed="false" customFormat="false" customHeight="true" hidden="false" ht="15" outlineLevel="0" r="49">
      <c r="A49" s="78" t="s">
        <v>37</v>
      </c>
      <c r="B49" s="74" t="s">
        <v>192</v>
      </c>
      <c r="C49" s="60" t="s">
        <v>193</v>
      </c>
      <c r="D49" s="74" t="s">
        <v>115</v>
      </c>
      <c r="E49" s="79" t="s">
        <v>243</v>
      </c>
      <c r="F49" s="66" t="s">
        <v>244</v>
      </c>
    </row>
    <row collapsed="false" customFormat="false" customHeight="true" hidden="false" ht="15" outlineLevel="0" r="50">
      <c r="A50" s="73"/>
      <c r="B50" s="74"/>
      <c r="C50" s="60"/>
      <c r="D50" s="74" t="s">
        <v>184</v>
      </c>
      <c r="E50" s="79" t="s">
        <v>245</v>
      </c>
      <c r="F50" s="66" t="s">
        <v>246</v>
      </c>
    </row>
    <row collapsed="false" customFormat="false" customHeight="true" hidden="false" ht="15" outlineLevel="0" r="51">
      <c r="A51" s="73"/>
      <c r="B51" s="74"/>
      <c r="C51" s="60"/>
      <c r="D51" s="74" t="s">
        <v>187</v>
      </c>
      <c r="E51" s="79" t="s">
        <v>247</v>
      </c>
      <c r="F51" s="66" t="s">
        <v>248</v>
      </c>
    </row>
    <row collapsed="false" customFormat="false" customHeight="true" hidden="false" ht="15" outlineLevel="0" r="52">
      <c r="A52" s="73"/>
      <c r="B52" s="74"/>
      <c r="C52" s="60"/>
      <c r="D52" s="74" t="s">
        <v>187</v>
      </c>
      <c r="E52" s="79" t="s">
        <v>249</v>
      </c>
      <c r="F52" s="66" t="s">
        <v>250</v>
      </c>
    </row>
    <row collapsed="false" customFormat="false" customHeight="true" hidden="false" ht="15" outlineLevel="0" r="53">
      <c r="A53" s="73"/>
      <c r="B53" s="74" t="s">
        <v>201</v>
      </c>
      <c r="C53" s="60" t="s">
        <v>202</v>
      </c>
      <c r="D53" s="74" t="s">
        <v>115</v>
      </c>
      <c r="E53" s="79" t="s">
        <v>251</v>
      </c>
      <c r="F53" s="66" t="s">
        <v>104</v>
      </c>
    </row>
    <row collapsed="false" customFormat="false" customHeight="true" hidden="false" ht="15" outlineLevel="0" r="54">
      <c r="A54" s="73"/>
      <c r="B54" s="74"/>
      <c r="C54" s="60"/>
      <c r="D54" s="74" t="s">
        <v>184</v>
      </c>
      <c r="E54" s="79" t="s">
        <v>252</v>
      </c>
      <c r="F54" s="66" t="s">
        <v>253</v>
      </c>
    </row>
    <row collapsed="false" customFormat="false" customHeight="true" hidden="false" ht="15" outlineLevel="0" r="55">
      <c r="A55" s="73"/>
      <c r="B55" s="74"/>
      <c r="C55" s="60"/>
      <c r="D55" s="74" t="s">
        <v>187</v>
      </c>
      <c r="E55" s="79" t="s">
        <v>254</v>
      </c>
      <c r="F55" s="66" t="s">
        <v>255</v>
      </c>
    </row>
    <row collapsed="false" customFormat="false" customHeight="true" hidden="false" ht="15" outlineLevel="0" r="56">
      <c r="A56" s="73"/>
      <c r="B56" s="74"/>
      <c r="C56" s="60"/>
      <c r="D56" s="74" t="s">
        <v>187</v>
      </c>
      <c r="E56" s="79" t="s">
        <v>256</v>
      </c>
      <c r="F56" s="66" t="s">
        <v>257</v>
      </c>
    </row>
    <row collapsed="false" customFormat="false" customHeight="true" hidden="false" ht="15" outlineLevel="0" r="57">
      <c r="A57" s="73"/>
      <c r="B57" s="74" t="s">
        <v>210</v>
      </c>
      <c r="C57" s="60" t="s">
        <v>211</v>
      </c>
      <c r="D57" s="74" t="s">
        <v>115</v>
      </c>
      <c r="E57" s="79" t="s">
        <v>112</v>
      </c>
      <c r="F57" s="66" t="s">
        <v>25</v>
      </c>
    </row>
    <row collapsed="false" customFormat="false" customHeight="true" hidden="false" ht="15" outlineLevel="0" r="58">
      <c r="A58" s="73"/>
      <c r="B58" s="74"/>
      <c r="C58" s="60"/>
      <c r="D58" s="74" t="s">
        <v>184</v>
      </c>
      <c r="E58" s="79" t="s">
        <v>258</v>
      </c>
      <c r="F58" s="66" t="s">
        <v>183</v>
      </c>
    </row>
    <row collapsed="false" customFormat="false" customHeight="true" hidden="false" ht="15" outlineLevel="0" r="59">
      <c r="A59" s="73"/>
      <c r="B59" s="74"/>
      <c r="C59" s="60"/>
      <c r="D59" s="74" t="s">
        <v>187</v>
      </c>
      <c r="E59" s="79" t="s">
        <v>259</v>
      </c>
      <c r="F59" s="66" t="s">
        <v>260</v>
      </c>
    </row>
    <row collapsed="false" customFormat="false" customHeight="true" hidden="false" ht="15" outlineLevel="0" r="60">
      <c r="A60" s="73"/>
      <c r="B60" s="74"/>
      <c r="C60" s="60"/>
      <c r="D60" s="74" t="s">
        <v>187</v>
      </c>
      <c r="E60" s="79" t="s">
        <v>261</v>
      </c>
      <c r="F60" s="66" t="s">
        <v>262</v>
      </c>
    </row>
    <row collapsed="false" customFormat="false" customHeight="true" hidden="false" ht="15" outlineLevel="0" r="61">
      <c r="A61" s="73"/>
      <c r="B61" s="74" t="s">
        <v>218</v>
      </c>
      <c r="C61" s="60" t="s">
        <v>219</v>
      </c>
      <c r="D61" s="74" t="s">
        <v>115</v>
      </c>
      <c r="E61" s="79" t="s">
        <v>263</v>
      </c>
      <c r="F61" s="66" t="s">
        <v>66</v>
      </c>
    </row>
    <row collapsed="false" customFormat="false" customHeight="true" hidden="false" ht="15" outlineLevel="0" r="62">
      <c r="A62" s="73"/>
      <c r="B62" s="74"/>
      <c r="C62" s="60"/>
      <c r="D62" s="74" t="s">
        <v>184</v>
      </c>
      <c r="E62" s="66" t="s">
        <v>264</v>
      </c>
      <c r="F62" s="66" t="s">
        <v>265</v>
      </c>
    </row>
    <row collapsed="false" customFormat="false" customHeight="true" hidden="false" ht="15" outlineLevel="0" r="63">
      <c r="A63" s="73"/>
      <c r="B63" s="74"/>
      <c r="C63" s="60"/>
      <c r="D63" s="74" t="s">
        <v>187</v>
      </c>
      <c r="E63" s="66" t="s">
        <v>266</v>
      </c>
      <c r="F63" s="66" t="s">
        <v>267</v>
      </c>
    </row>
    <row collapsed="false" customFormat="false" customHeight="true" hidden="false" ht="15" outlineLevel="0" r="64">
      <c r="A64" s="73"/>
      <c r="B64" s="74"/>
      <c r="C64" s="60"/>
      <c r="D64" s="74" t="s">
        <v>187</v>
      </c>
      <c r="E64" s="79" t="s">
        <v>268</v>
      </c>
      <c r="F64" s="66" t="s">
        <v>269</v>
      </c>
    </row>
    <row collapsed="false" customFormat="false" customHeight="true" hidden="false" ht="15" outlineLevel="0" r="65">
      <c r="A65" s="70"/>
      <c r="B65" s="71"/>
      <c r="C65" s="71"/>
      <c r="D65" s="72"/>
      <c r="E65" s="71"/>
      <c r="F65" s="71"/>
    </row>
    <row collapsed="false" customFormat="false" customHeight="true" hidden="false" ht="15" outlineLevel="0" r="66">
      <c r="A66" s="56" t="s">
        <v>270</v>
      </c>
      <c r="B66" s="57"/>
      <c r="C66" s="57"/>
      <c r="D66" s="58"/>
      <c r="E66" s="57"/>
      <c r="F66" s="57"/>
    </row>
    <row collapsed="false" customFormat="false" customHeight="true" hidden="false" ht="15" outlineLevel="0" r="67">
      <c r="A67" s="73" t="s">
        <v>178</v>
      </c>
      <c r="B67" s="74" t="s">
        <v>179</v>
      </c>
      <c r="C67" s="74"/>
      <c r="D67" s="74" t="s">
        <v>2</v>
      </c>
      <c r="E67" s="73" t="s">
        <v>3</v>
      </c>
      <c r="F67" s="61" t="s">
        <v>4</v>
      </c>
    </row>
    <row collapsed="false" customFormat="false" customHeight="true" hidden="false" ht="15" outlineLevel="0" r="68">
      <c r="A68" s="80" t="s">
        <v>31</v>
      </c>
      <c r="B68" s="74" t="s">
        <v>192</v>
      </c>
      <c r="C68" s="60" t="s">
        <v>193</v>
      </c>
      <c r="D68" s="74" t="s">
        <v>115</v>
      </c>
      <c r="E68" s="81" t="s">
        <v>271</v>
      </c>
      <c r="F68" s="66" t="s">
        <v>265</v>
      </c>
    </row>
    <row collapsed="false" customFormat="false" customHeight="true" hidden="false" ht="15" outlineLevel="0" r="69">
      <c r="A69" s="82"/>
      <c r="B69" s="74"/>
      <c r="C69" s="60"/>
      <c r="D69" s="74" t="s">
        <v>184</v>
      </c>
      <c r="E69" s="76" t="s">
        <v>272</v>
      </c>
      <c r="F69" s="66" t="s">
        <v>273</v>
      </c>
    </row>
    <row collapsed="false" customFormat="false" customHeight="true" hidden="false" ht="15" outlineLevel="0" r="70">
      <c r="A70" s="73"/>
      <c r="B70" s="74"/>
      <c r="C70" s="60"/>
      <c r="D70" s="74" t="s">
        <v>187</v>
      </c>
      <c r="E70" s="76" t="s">
        <v>274</v>
      </c>
      <c r="F70" s="66" t="s">
        <v>275</v>
      </c>
    </row>
    <row collapsed="false" customFormat="false" customHeight="true" hidden="false" ht="15" outlineLevel="0" r="71">
      <c r="A71" s="73"/>
      <c r="B71" s="74"/>
      <c r="C71" s="60"/>
      <c r="D71" s="74" t="s">
        <v>187</v>
      </c>
      <c r="E71" s="76" t="s">
        <v>276</v>
      </c>
      <c r="F71" s="66" t="s">
        <v>50</v>
      </c>
    </row>
    <row collapsed="false" customFormat="false" customHeight="true" hidden="false" ht="15" outlineLevel="0" r="72">
      <c r="A72" s="73"/>
      <c r="B72" s="74" t="s">
        <v>201</v>
      </c>
      <c r="C72" s="60" t="s">
        <v>202</v>
      </c>
      <c r="D72" s="74" t="s">
        <v>115</v>
      </c>
      <c r="E72" s="76" t="s">
        <v>277</v>
      </c>
      <c r="F72" s="66" t="s">
        <v>134</v>
      </c>
    </row>
    <row collapsed="false" customFormat="false" customHeight="true" hidden="false" ht="15" outlineLevel="0" r="73">
      <c r="A73" s="73"/>
      <c r="B73" s="74"/>
      <c r="C73" s="60"/>
      <c r="D73" s="74" t="s">
        <v>184</v>
      </c>
      <c r="E73" s="76" t="s">
        <v>278</v>
      </c>
      <c r="F73" s="66" t="s">
        <v>119</v>
      </c>
    </row>
    <row collapsed="false" customFormat="false" customHeight="true" hidden="false" ht="15" outlineLevel="0" r="74">
      <c r="A74" s="73"/>
      <c r="B74" s="74"/>
      <c r="C74" s="60"/>
      <c r="D74" s="74" t="s">
        <v>187</v>
      </c>
      <c r="E74" s="76" t="s">
        <v>279</v>
      </c>
      <c r="F74" s="66" t="s">
        <v>280</v>
      </c>
    </row>
    <row collapsed="false" customFormat="false" customHeight="true" hidden="false" ht="15" outlineLevel="0" r="75">
      <c r="A75" s="73"/>
      <c r="B75" s="74"/>
      <c r="C75" s="60"/>
      <c r="D75" s="74" t="s">
        <v>187</v>
      </c>
      <c r="E75" s="76" t="s">
        <v>281</v>
      </c>
      <c r="F75" s="66" t="s">
        <v>282</v>
      </c>
    </row>
    <row collapsed="false" customFormat="false" customHeight="true" hidden="false" ht="15" outlineLevel="0" r="76">
      <c r="A76" s="73"/>
      <c r="B76" s="74" t="s">
        <v>210</v>
      </c>
      <c r="C76" s="60" t="s">
        <v>211</v>
      </c>
      <c r="D76" s="74" t="s">
        <v>115</v>
      </c>
      <c r="E76" s="76" t="s">
        <v>283</v>
      </c>
      <c r="F76" s="66" t="s">
        <v>284</v>
      </c>
    </row>
    <row collapsed="false" customFormat="false" customHeight="true" hidden="false" ht="15" outlineLevel="0" r="77">
      <c r="A77" s="73"/>
      <c r="B77" s="74"/>
      <c r="C77" s="60"/>
      <c r="D77" s="74" t="s">
        <v>184</v>
      </c>
      <c r="E77" s="76" t="s">
        <v>285</v>
      </c>
      <c r="F77" s="66" t="s">
        <v>238</v>
      </c>
    </row>
    <row collapsed="false" customFormat="false" customHeight="true" hidden="false" ht="15" outlineLevel="0" r="78">
      <c r="A78" s="73"/>
      <c r="B78" s="74"/>
      <c r="C78" s="60"/>
      <c r="D78" s="74" t="s">
        <v>187</v>
      </c>
      <c r="E78" s="76" t="s">
        <v>286</v>
      </c>
      <c r="F78" s="66" t="s">
        <v>287</v>
      </c>
    </row>
    <row collapsed="false" customFormat="false" customHeight="true" hidden="false" ht="15" outlineLevel="0" r="79">
      <c r="A79" s="73"/>
      <c r="B79" s="74"/>
      <c r="C79" s="60"/>
      <c r="D79" s="74" t="s">
        <v>187</v>
      </c>
      <c r="E79" s="76" t="s">
        <v>288</v>
      </c>
      <c r="F79" s="66" t="s">
        <v>287</v>
      </c>
    </row>
    <row collapsed="false" customFormat="false" customHeight="true" hidden="false" ht="15" outlineLevel="0" r="80">
      <c r="A80" s="73"/>
      <c r="B80" s="74" t="s">
        <v>218</v>
      </c>
      <c r="C80" s="60" t="s">
        <v>219</v>
      </c>
      <c r="D80" s="74" t="s">
        <v>115</v>
      </c>
      <c r="E80" s="76" t="s">
        <v>289</v>
      </c>
      <c r="F80" s="66" t="s">
        <v>21</v>
      </c>
    </row>
    <row collapsed="false" customFormat="false" customHeight="true" hidden="false" ht="15" outlineLevel="0" r="81">
      <c r="A81" s="73"/>
      <c r="B81" s="74"/>
      <c r="C81" s="60"/>
      <c r="D81" s="74" t="s">
        <v>184</v>
      </c>
      <c r="E81" s="76" t="s">
        <v>290</v>
      </c>
      <c r="F81" s="66" t="s">
        <v>291</v>
      </c>
    </row>
    <row collapsed="false" customFormat="false" customHeight="true" hidden="false" ht="15" outlineLevel="0" r="82">
      <c r="A82" s="73"/>
      <c r="B82" s="74"/>
      <c r="C82" s="60"/>
      <c r="D82" s="74" t="s">
        <v>187</v>
      </c>
      <c r="E82" s="76" t="s">
        <v>292</v>
      </c>
      <c r="F82" s="66" t="s">
        <v>119</v>
      </c>
    </row>
    <row collapsed="false" customFormat="false" customHeight="true" hidden="false" ht="15" outlineLevel="0" r="83">
      <c r="A83" s="73"/>
      <c r="B83" s="74"/>
      <c r="C83" s="60"/>
      <c r="D83" s="74" t="s">
        <v>187</v>
      </c>
      <c r="E83" s="76" t="s">
        <v>293</v>
      </c>
      <c r="F83" s="66" t="s">
        <v>166</v>
      </c>
    </row>
    <row collapsed="false" customFormat="false" customHeight="true" hidden="false" ht="15" outlineLevel="0" r="84">
      <c r="A84" s="70"/>
      <c r="B84" s="71"/>
      <c r="C84" s="71"/>
      <c r="D84" s="72"/>
      <c r="E84" s="71"/>
      <c r="F84" s="71"/>
    </row>
    <row collapsed="false" customFormat="false" customHeight="true" hidden="false" ht="15" outlineLevel="0" r="85">
      <c r="A85" s="56" t="s">
        <v>294</v>
      </c>
      <c r="B85" s="57"/>
      <c r="C85" s="57"/>
      <c r="D85" s="58"/>
      <c r="E85" s="57"/>
      <c r="F85" s="57"/>
    </row>
    <row collapsed="false" customFormat="false" customHeight="true" hidden="false" ht="15" outlineLevel="0" r="86">
      <c r="A86" s="73" t="s">
        <v>178</v>
      </c>
      <c r="B86" s="74" t="s">
        <v>179</v>
      </c>
      <c r="C86" s="74"/>
      <c r="D86" s="74" t="s">
        <v>2</v>
      </c>
      <c r="E86" s="73" t="s">
        <v>3</v>
      </c>
      <c r="F86" s="61" t="s">
        <v>4</v>
      </c>
    </row>
    <row collapsed="false" customFormat="false" customHeight="true" hidden="false" ht="15" outlineLevel="0" r="87">
      <c r="A87" s="83" t="s">
        <v>295</v>
      </c>
      <c r="B87" s="74" t="s">
        <v>192</v>
      </c>
      <c r="C87" s="60" t="s">
        <v>193</v>
      </c>
      <c r="D87" s="74" t="s">
        <v>115</v>
      </c>
      <c r="E87" s="76" t="s">
        <v>296</v>
      </c>
      <c r="F87" s="66" t="s">
        <v>123</v>
      </c>
    </row>
    <row collapsed="false" customFormat="false" customHeight="true" hidden="false" ht="15" outlineLevel="0" r="88">
      <c r="A88" s="73"/>
      <c r="B88" s="74"/>
      <c r="C88" s="60"/>
      <c r="D88" s="74" t="s">
        <v>184</v>
      </c>
      <c r="E88" s="76" t="s">
        <v>297</v>
      </c>
      <c r="F88" s="19" t="s">
        <v>43</v>
      </c>
    </row>
    <row collapsed="false" customFormat="false" customHeight="true" hidden="false" ht="15" outlineLevel="0" r="89">
      <c r="A89" s="73"/>
      <c r="B89" s="74"/>
      <c r="C89" s="60"/>
      <c r="D89" s="74" t="s">
        <v>187</v>
      </c>
      <c r="E89" s="76" t="s">
        <v>200</v>
      </c>
      <c r="F89" s="66"/>
    </row>
    <row collapsed="false" customFormat="false" customHeight="true" hidden="false" ht="15" outlineLevel="0" r="90">
      <c r="A90" s="73"/>
      <c r="B90" s="74"/>
      <c r="C90" s="60"/>
      <c r="D90" s="74" t="s">
        <v>187</v>
      </c>
      <c r="E90" s="76" t="s">
        <v>200</v>
      </c>
      <c r="F90" s="66"/>
    </row>
    <row collapsed="false" customFormat="false" customHeight="true" hidden="false" ht="15" outlineLevel="0" r="91">
      <c r="A91" s="73"/>
      <c r="B91" s="74" t="s">
        <v>201</v>
      </c>
      <c r="C91" s="60" t="s">
        <v>202</v>
      </c>
      <c r="D91" s="74" t="s">
        <v>115</v>
      </c>
      <c r="E91" s="76" t="s">
        <v>298</v>
      </c>
      <c r="F91" s="19" t="s">
        <v>65</v>
      </c>
    </row>
    <row collapsed="false" customFormat="false" customHeight="true" hidden="false" ht="15" outlineLevel="0" r="92">
      <c r="A92" s="73"/>
      <c r="B92" s="74"/>
      <c r="C92" s="60"/>
      <c r="D92" s="74" t="s">
        <v>184</v>
      </c>
      <c r="E92" s="76" t="s">
        <v>299</v>
      </c>
      <c r="F92" s="66" t="s">
        <v>36</v>
      </c>
    </row>
    <row collapsed="false" customFormat="false" customHeight="true" hidden="false" ht="15" outlineLevel="0" r="93">
      <c r="A93" s="73"/>
      <c r="B93" s="74"/>
      <c r="C93" s="60"/>
      <c r="D93" s="74" t="s">
        <v>187</v>
      </c>
      <c r="E93" s="76" t="s">
        <v>101</v>
      </c>
      <c r="F93" s="66" t="s">
        <v>36</v>
      </c>
    </row>
    <row collapsed="false" customFormat="false" customHeight="true" hidden="false" ht="15" outlineLevel="0" r="94">
      <c r="A94" s="73"/>
      <c r="B94" s="74"/>
      <c r="C94" s="60"/>
      <c r="D94" s="74" t="s">
        <v>187</v>
      </c>
      <c r="E94" s="76" t="s">
        <v>300</v>
      </c>
      <c r="F94" s="66" t="s">
        <v>65</v>
      </c>
    </row>
    <row collapsed="false" customFormat="false" customHeight="true" hidden="false" ht="15" outlineLevel="0" r="95">
      <c r="A95" s="73"/>
      <c r="B95" s="74" t="s">
        <v>210</v>
      </c>
      <c r="C95" s="60" t="s">
        <v>211</v>
      </c>
      <c r="D95" s="74" t="s">
        <v>115</v>
      </c>
      <c r="E95" s="76" t="s">
        <v>301</v>
      </c>
      <c r="F95" s="66" t="s">
        <v>302</v>
      </c>
    </row>
    <row collapsed="false" customFormat="false" customHeight="true" hidden="false" ht="15" outlineLevel="0" r="96">
      <c r="A96" s="73"/>
      <c r="B96" s="74"/>
      <c r="C96" s="60"/>
      <c r="D96" s="74" t="s">
        <v>184</v>
      </c>
      <c r="E96" s="76" t="s">
        <v>303</v>
      </c>
      <c r="F96" s="66" t="s">
        <v>304</v>
      </c>
    </row>
    <row collapsed="false" customFormat="false" customHeight="true" hidden="false" ht="15" outlineLevel="0" r="97">
      <c r="A97" s="73"/>
      <c r="B97" s="74"/>
      <c r="C97" s="60"/>
      <c r="D97" s="74" t="s">
        <v>187</v>
      </c>
      <c r="E97" s="76" t="s">
        <v>305</v>
      </c>
      <c r="F97" s="66" t="s">
        <v>306</v>
      </c>
    </row>
    <row collapsed="false" customFormat="false" customHeight="true" hidden="false" ht="15" outlineLevel="0" r="98">
      <c r="A98" s="73"/>
      <c r="B98" s="74"/>
      <c r="C98" s="60"/>
      <c r="D98" s="74" t="s">
        <v>187</v>
      </c>
      <c r="E98" s="19" t="s">
        <v>307</v>
      </c>
      <c r="F98" s="19" t="s">
        <v>123</v>
      </c>
    </row>
    <row collapsed="false" customFormat="false" customHeight="true" hidden="false" ht="15" outlineLevel="0" r="99">
      <c r="A99" s="73"/>
      <c r="B99" s="74" t="s">
        <v>218</v>
      </c>
      <c r="C99" s="60" t="s">
        <v>219</v>
      </c>
      <c r="D99" s="74" t="s">
        <v>115</v>
      </c>
      <c r="E99" s="76" t="s">
        <v>308</v>
      </c>
      <c r="F99" s="66" t="s">
        <v>309</v>
      </c>
    </row>
    <row collapsed="false" customFormat="false" customHeight="true" hidden="false" ht="15" outlineLevel="0" r="100">
      <c r="A100" s="60"/>
      <c r="B100" s="60"/>
      <c r="C100" s="60"/>
      <c r="D100" s="60" t="s">
        <v>184</v>
      </c>
      <c r="E100" s="63" t="s">
        <v>98</v>
      </c>
      <c r="F100" s="66" t="s">
        <v>99</v>
      </c>
    </row>
    <row collapsed="false" customFormat="false" customHeight="true" hidden="false" ht="15" outlineLevel="0" r="101">
      <c r="A101" s="84"/>
      <c r="B101" s="60"/>
      <c r="C101" s="60"/>
      <c r="D101" s="60" t="s">
        <v>187</v>
      </c>
      <c r="E101" s="63" t="s">
        <v>310</v>
      </c>
      <c r="F101" s="66" t="s">
        <v>311</v>
      </c>
    </row>
    <row collapsed="false" customFormat="false" customHeight="true" hidden="false" ht="15" outlineLevel="0" r="102">
      <c r="A102" s="73"/>
      <c r="B102" s="74"/>
      <c r="C102" s="60"/>
      <c r="D102" s="74" t="s">
        <v>187</v>
      </c>
      <c r="E102" s="79" t="s">
        <v>312</v>
      </c>
      <c r="F102" s="66" t="s">
        <v>123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102" activeCellId="0" pane="topLeft" sqref="E102"/>
    </sheetView>
  </sheetViews>
  <sheetFormatPr defaultRowHeight="15"/>
  <cols>
    <col collapsed="false" hidden="false" max="1" min="1" style="0" width="8.6734693877551"/>
    <col collapsed="false" hidden="false" max="2" min="2" style="0" width="18.2857142857143"/>
    <col collapsed="false" hidden="false" max="4" min="3" style="0" width="8.6734693877551"/>
    <col collapsed="false" hidden="false" max="5" min="5" style="0" width="21.4285714285714"/>
    <col collapsed="false" hidden="false" max="6" min="6" style="0" width="29.4183673469388"/>
    <col collapsed="false" hidden="false" max="1025" min="7" style="0" width="8.6734693877551"/>
  </cols>
  <sheetData>
    <row collapsed="false" customFormat="false" customHeight="true" hidden="false" ht="15" outlineLevel="0" r="1">
      <c r="A1" s="85" t="s">
        <v>313</v>
      </c>
      <c r="B1" s="86"/>
      <c r="C1" s="86"/>
      <c r="D1" s="87"/>
      <c r="E1" s="86"/>
      <c r="F1" s="86"/>
    </row>
    <row collapsed="false" customFormat="false" customHeight="true" hidden="false" ht="15" outlineLevel="0" r="2">
      <c r="A2" s="88" t="s">
        <v>178</v>
      </c>
      <c r="B2" s="89" t="s">
        <v>179</v>
      </c>
      <c r="C2" s="89"/>
      <c r="D2" s="89" t="s">
        <v>2</v>
      </c>
      <c r="E2" s="88" t="s">
        <v>3</v>
      </c>
      <c r="F2" s="90" t="s">
        <v>4</v>
      </c>
    </row>
    <row collapsed="false" customFormat="false" customHeight="true" hidden="false" ht="15" outlineLevel="0" r="3">
      <c r="A3" s="91" t="s">
        <v>51</v>
      </c>
      <c r="B3" s="89" t="s">
        <v>201</v>
      </c>
      <c r="C3" s="89" t="s">
        <v>314</v>
      </c>
      <c r="D3" s="89" t="s">
        <v>115</v>
      </c>
      <c r="E3" s="92"/>
      <c r="F3" s="93"/>
    </row>
    <row collapsed="false" customFormat="false" customHeight="true" hidden="false" ht="15" outlineLevel="0" r="4">
      <c r="A4" s="88"/>
      <c r="B4" s="89"/>
      <c r="C4" s="89"/>
      <c r="D4" s="89" t="s">
        <v>184</v>
      </c>
      <c r="E4" s="92"/>
      <c r="F4" s="93"/>
    </row>
    <row collapsed="false" customFormat="false" customHeight="true" hidden="false" ht="15" outlineLevel="0" r="5">
      <c r="A5" s="88"/>
      <c r="B5" s="89"/>
      <c r="C5" s="89"/>
      <c r="D5" s="89" t="s">
        <v>187</v>
      </c>
      <c r="E5" s="92"/>
      <c r="F5" s="93"/>
    </row>
    <row collapsed="false" customFormat="false" customHeight="true" hidden="false" ht="15" outlineLevel="0" r="6">
      <c r="A6" s="88"/>
      <c r="B6" s="89"/>
      <c r="C6" s="89"/>
      <c r="D6" s="89" t="s">
        <v>187</v>
      </c>
      <c r="E6" s="92"/>
      <c r="F6" s="93"/>
    </row>
    <row collapsed="false" customFormat="false" customHeight="true" hidden="false" ht="15" outlineLevel="0" r="7">
      <c r="A7" s="88"/>
      <c r="B7" s="89" t="s">
        <v>315</v>
      </c>
      <c r="C7" s="89" t="s">
        <v>316</v>
      </c>
      <c r="D7" s="89" t="s">
        <v>115</v>
      </c>
      <c r="E7" s="92" t="s">
        <v>317</v>
      </c>
      <c r="F7" s="93" t="s">
        <v>318</v>
      </c>
    </row>
    <row collapsed="false" customFormat="false" customHeight="true" hidden="false" ht="15" outlineLevel="0" r="8">
      <c r="A8" s="88"/>
      <c r="B8" s="89"/>
      <c r="C8" s="89"/>
      <c r="D8" s="89" t="s">
        <v>184</v>
      </c>
      <c r="E8" s="92" t="s">
        <v>52</v>
      </c>
      <c r="F8" s="93" t="s">
        <v>53</v>
      </c>
    </row>
    <row collapsed="false" customFormat="false" customHeight="true" hidden="false" ht="15" outlineLevel="0" r="9">
      <c r="A9" s="88"/>
      <c r="B9" s="89"/>
      <c r="C9" s="89"/>
      <c r="D9" s="89" t="s">
        <v>187</v>
      </c>
      <c r="E9" s="92" t="s">
        <v>319</v>
      </c>
      <c r="F9" s="93" t="s">
        <v>123</v>
      </c>
    </row>
    <row collapsed="false" customFormat="false" customHeight="true" hidden="false" ht="15" outlineLevel="0" r="10">
      <c r="A10" s="88"/>
      <c r="B10" s="89"/>
      <c r="C10" s="89"/>
      <c r="D10" s="89" t="s">
        <v>187</v>
      </c>
      <c r="E10" s="92" t="s">
        <v>320</v>
      </c>
      <c r="F10" s="93" t="s">
        <v>321</v>
      </c>
    </row>
    <row collapsed="false" customFormat="false" customHeight="true" hidden="false" ht="15" outlineLevel="0" r="11">
      <c r="A11" s="88"/>
      <c r="B11" s="89" t="s">
        <v>210</v>
      </c>
      <c r="C11" s="89" t="s">
        <v>322</v>
      </c>
      <c r="D11" s="89" t="s">
        <v>115</v>
      </c>
      <c r="E11" s="92" t="s">
        <v>323</v>
      </c>
      <c r="F11" s="93" t="s">
        <v>324</v>
      </c>
    </row>
    <row collapsed="false" customFormat="false" customHeight="true" hidden="false" ht="15" outlineLevel="0" r="12">
      <c r="A12" s="88"/>
      <c r="B12" s="89"/>
      <c r="C12" s="89"/>
      <c r="D12" s="89" t="s">
        <v>184</v>
      </c>
      <c r="E12" s="92" t="s">
        <v>325</v>
      </c>
      <c r="F12" s="93" t="s">
        <v>197</v>
      </c>
    </row>
    <row collapsed="false" customFormat="false" customHeight="true" hidden="false" ht="15" outlineLevel="0" r="13">
      <c r="A13" s="88"/>
      <c r="B13" s="89"/>
      <c r="C13" s="89"/>
      <c r="D13" s="89" t="s">
        <v>187</v>
      </c>
      <c r="E13" s="92" t="s">
        <v>326</v>
      </c>
      <c r="F13" s="93" t="s">
        <v>327</v>
      </c>
    </row>
    <row collapsed="false" customFormat="false" customHeight="true" hidden="false" ht="15" outlineLevel="0" r="14">
      <c r="A14" s="88"/>
      <c r="B14" s="89"/>
      <c r="C14" s="89"/>
      <c r="D14" s="89" t="s">
        <v>187</v>
      </c>
      <c r="E14" s="92" t="s">
        <v>328</v>
      </c>
      <c r="F14" s="93" t="s">
        <v>43</v>
      </c>
    </row>
    <row collapsed="false" customFormat="false" customHeight="true" hidden="false" ht="15" outlineLevel="0" r="15">
      <c r="A15" s="88"/>
      <c r="B15" s="89" t="s">
        <v>218</v>
      </c>
      <c r="C15" s="89" t="s">
        <v>329</v>
      </c>
      <c r="D15" s="89" t="s">
        <v>115</v>
      </c>
      <c r="E15" s="92" t="s">
        <v>330</v>
      </c>
      <c r="F15" s="93" t="s">
        <v>331</v>
      </c>
    </row>
    <row collapsed="false" customFormat="false" customHeight="true" hidden="false" ht="15" outlineLevel="0" r="16">
      <c r="A16" s="94"/>
      <c r="B16" s="94"/>
      <c r="C16" s="94"/>
      <c r="D16" s="94" t="s">
        <v>184</v>
      </c>
      <c r="E16" s="95" t="s">
        <v>55</v>
      </c>
      <c r="F16" s="93" t="s">
        <v>56</v>
      </c>
    </row>
    <row collapsed="false" customFormat="false" customHeight="true" hidden="false" ht="15" outlineLevel="0" r="17">
      <c r="A17" s="94"/>
      <c r="B17" s="94"/>
      <c r="C17" s="94"/>
      <c r="D17" s="94" t="s">
        <v>187</v>
      </c>
      <c r="E17" s="95" t="s">
        <v>332</v>
      </c>
      <c r="F17" s="93" t="s">
        <v>333</v>
      </c>
    </row>
    <row collapsed="false" customFormat="false" customHeight="true" hidden="false" ht="15" outlineLevel="0" r="18">
      <c r="A18" s="88"/>
      <c r="B18" s="89"/>
      <c r="C18" s="89"/>
      <c r="D18" s="89" t="s">
        <v>187</v>
      </c>
      <c r="E18" s="92" t="s">
        <v>334</v>
      </c>
      <c r="F18" s="93" t="s">
        <v>321</v>
      </c>
    </row>
    <row collapsed="false" customFormat="false" customHeight="true" hidden="false" ht="15" outlineLevel="0" r="19">
      <c r="A19" s="28"/>
      <c r="B19" s="29"/>
      <c r="C19" s="29"/>
      <c r="D19" s="30"/>
      <c r="E19" s="31"/>
      <c r="F19" s="31"/>
    </row>
    <row collapsed="false" customFormat="false" customHeight="true" hidden="false" ht="15" outlineLevel="0" r="20">
      <c r="A20" s="85" t="s">
        <v>335</v>
      </c>
      <c r="B20" s="86"/>
      <c r="C20" s="86"/>
      <c r="D20" s="87"/>
      <c r="E20" s="86"/>
      <c r="F20" s="86"/>
    </row>
    <row collapsed="false" customFormat="false" customHeight="true" hidden="false" ht="15" outlineLevel="0" r="21">
      <c r="A21" s="88" t="s">
        <v>178</v>
      </c>
      <c r="B21" s="89" t="s">
        <v>179</v>
      </c>
      <c r="C21" s="89"/>
      <c r="D21" s="89" t="s">
        <v>2</v>
      </c>
      <c r="E21" s="88" t="s">
        <v>3</v>
      </c>
      <c r="F21" s="90" t="s">
        <v>4</v>
      </c>
    </row>
    <row collapsed="false" customFormat="false" customHeight="true" hidden="false" ht="15" outlineLevel="0" r="22">
      <c r="A22" s="96" t="s">
        <v>44</v>
      </c>
      <c r="B22" s="89" t="s">
        <v>201</v>
      </c>
      <c r="C22" s="89" t="s">
        <v>314</v>
      </c>
      <c r="D22" s="89" t="s">
        <v>115</v>
      </c>
      <c r="E22" s="97" t="s">
        <v>336</v>
      </c>
      <c r="F22" s="93" t="s">
        <v>337</v>
      </c>
    </row>
    <row collapsed="false" customFormat="false" customHeight="true" hidden="false" ht="15" outlineLevel="0" r="23">
      <c r="A23" s="96"/>
      <c r="B23" s="89"/>
      <c r="C23" s="89"/>
      <c r="D23" s="89" t="s">
        <v>184</v>
      </c>
      <c r="E23" s="98" t="s">
        <v>239</v>
      </c>
      <c r="F23" s="93" t="s">
        <v>90</v>
      </c>
    </row>
    <row collapsed="false" customFormat="false" customHeight="true" hidden="false" ht="15" outlineLevel="0" r="24">
      <c r="A24" s="96"/>
      <c r="B24" s="89"/>
      <c r="C24" s="89"/>
      <c r="D24" s="89" t="s">
        <v>187</v>
      </c>
      <c r="E24" s="98" t="s">
        <v>200</v>
      </c>
      <c r="F24" s="93"/>
    </row>
    <row collapsed="false" customFormat="false" customHeight="true" hidden="false" ht="15" outlineLevel="0" r="25">
      <c r="A25" s="96"/>
      <c r="B25" s="89"/>
      <c r="C25" s="89"/>
      <c r="D25" s="89" t="s">
        <v>187</v>
      </c>
      <c r="E25" s="98" t="s">
        <v>200</v>
      </c>
      <c r="F25" s="93"/>
    </row>
    <row collapsed="false" customFormat="false" customHeight="true" hidden="false" ht="15" outlineLevel="0" r="26">
      <c r="A26" s="90"/>
      <c r="B26" s="89" t="s">
        <v>315</v>
      </c>
      <c r="C26" s="89" t="s">
        <v>316</v>
      </c>
      <c r="D26" s="89" t="s">
        <v>115</v>
      </c>
      <c r="E26" s="92" t="s">
        <v>338</v>
      </c>
      <c r="F26" s="93" t="s">
        <v>65</v>
      </c>
    </row>
    <row collapsed="false" customFormat="false" customHeight="false" hidden="false" ht="15" outlineLevel="0" r="27">
      <c r="A27" s="90"/>
      <c r="B27" s="89"/>
      <c r="C27" s="89"/>
      <c r="D27" s="89" t="s">
        <v>184</v>
      </c>
      <c r="E27" s="92" t="s">
        <v>339</v>
      </c>
      <c r="F27" s="93" t="s">
        <v>166</v>
      </c>
    </row>
    <row collapsed="false" customFormat="false" customHeight="false" hidden="false" ht="15" outlineLevel="0" r="28">
      <c r="A28" s="90"/>
      <c r="B28" s="89"/>
      <c r="C28" s="89"/>
      <c r="D28" s="89" t="s">
        <v>187</v>
      </c>
      <c r="E28" s="92" t="s">
        <v>340</v>
      </c>
      <c r="F28" s="93" t="s">
        <v>341</v>
      </c>
    </row>
    <row collapsed="false" customFormat="false" customHeight="true" hidden="false" ht="15" outlineLevel="0" r="29">
      <c r="A29" s="88"/>
      <c r="B29" s="89"/>
      <c r="C29" s="89"/>
      <c r="D29" s="89" t="s">
        <v>187</v>
      </c>
      <c r="E29" s="92" t="s">
        <v>342</v>
      </c>
      <c r="F29" s="93" t="s">
        <v>123</v>
      </c>
    </row>
    <row collapsed="false" customFormat="false" customHeight="true" hidden="false" ht="15" outlineLevel="0" r="30">
      <c r="A30" s="88"/>
      <c r="B30" s="89" t="s">
        <v>210</v>
      </c>
      <c r="C30" s="89" t="s">
        <v>322</v>
      </c>
      <c r="D30" s="89" t="s">
        <v>115</v>
      </c>
      <c r="E30" s="92" t="s">
        <v>47</v>
      </c>
      <c r="F30" s="93" t="s">
        <v>48</v>
      </c>
    </row>
    <row collapsed="false" customFormat="false" customHeight="true" hidden="false" ht="15" outlineLevel="0" r="31">
      <c r="A31" s="88"/>
      <c r="B31" s="89"/>
      <c r="C31" s="89"/>
      <c r="D31" s="89" t="s">
        <v>184</v>
      </c>
      <c r="E31" s="92" t="s">
        <v>343</v>
      </c>
      <c r="F31" s="93" t="s">
        <v>344</v>
      </c>
    </row>
    <row collapsed="false" customFormat="false" customHeight="true" hidden="false" ht="15" outlineLevel="0" r="32">
      <c r="A32" s="88"/>
      <c r="B32" s="89"/>
      <c r="C32" s="89"/>
      <c r="D32" s="89" t="s">
        <v>187</v>
      </c>
      <c r="E32" s="92" t="s">
        <v>345</v>
      </c>
      <c r="F32" s="93" t="s">
        <v>346</v>
      </c>
    </row>
    <row collapsed="false" customFormat="false" customHeight="true" hidden="false" ht="15" outlineLevel="0" r="33">
      <c r="A33" s="88"/>
      <c r="B33" s="89"/>
      <c r="C33" s="89"/>
      <c r="D33" s="89" t="s">
        <v>187</v>
      </c>
      <c r="E33" s="92" t="s">
        <v>200</v>
      </c>
      <c r="F33" s="93"/>
    </row>
    <row collapsed="false" customFormat="false" customHeight="true" hidden="false" ht="15" outlineLevel="0" r="34">
      <c r="A34" s="88"/>
      <c r="B34" s="89" t="s">
        <v>218</v>
      </c>
      <c r="C34" s="89" t="s">
        <v>329</v>
      </c>
      <c r="D34" s="89" t="s">
        <v>115</v>
      </c>
      <c r="E34" s="92" t="s">
        <v>347</v>
      </c>
      <c r="F34" s="93" t="s">
        <v>348</v>
      </c>
    </row>
    <row collapsed="false" customFormat="false" customHeight="true" hidden="false" ht="15" outlineLevel="0" r="35">
      <c r="A35" s="94"/>
      <c r="B35" s="94"/>
      <c r="C35" s="94"/>
      <c r="D35" s="94" t="s">
        <v>184</v>
      </c>
      <c r="E35" s="95" t="s">
        <v>349</v>
      </c>
      <c r="F35" s="93" t="s">
        <v>76</v>
      </c>
    </row>
    <row collapsed="false" customFormat="false" customHeight="true" hidden="false" ht="15" outlineLevel="0" r="36">
      <c r="A36" s="94"/>
      <c r="B36" s="94"/>
      <c r="C36" s="94"/>
      <c r="D36" s="94" t="s">
        <v>187</v>
      </c>
      <c r="E36" s="95" t="s">
        <v>350</v>
      </c>
      <c r="F36" s="93" t="s">
        <v>351</v>
      </c>
    </row>
    <row collapsed="false" customFormat="false" customHeight="true" hidden="false" ht="15" outlineLevel="0" r="37">
      <c r="A37" s="88"/>
      <c r="B37" s="89"/>
      <c r="C37" s="89"/>
      <c r="D37" s="89" t="s">
        <v>187</v>
      </c>
      <c r="E37" s="92" t="s">
        <v>200</v>
      </c>
      <c r="F37" s="93"/>
    </row>
    <row collapsed="false" customFormat="false" customHeight="true" hidden="false" ht="15" outlineLevel="0" r="38">
      <c r="A38" s="99"/>
      <c r="B38" s="100"/>
      <c r="C38" s="100"/>
      <c r="D38" s="101"/>
      <c r="E38" s="100"/>
      <c r="F38" s="100"/>
    </row>
    <row collapsed="false" customFormat="false" customHeight="true" hidden="false" ht="15" outlineLevel="0" r="39">
      <c r="A39" s="85" t="s">
        <v>352</v>
      </c>
      <c r="B39" s="86"/>
      <c r="C39" s="86"/>
      <c r="D39" s="87"/>
      <c r="E39" s="86"/>
      <c r="F39" s="86"/>
    </row>
    <row collapsed="false" customFormat="false" customHeight="true" hidden="false" ht="15" outlineLevel="0" r="40">
      <c r="A40" s="88" t="s">
        <v>178</v>
      </c>
      <c r="B40" s="89" t="s">
        <v>179</v>
      </c>
      <c r="C40" s="89"/>
      <c r="D40" s="89" t="s">
        <v>2</v>
      </c>
      <c r="E40" s="88" t="s">
        <v>3</v>
      </c>
      <c r="F40" s="90" t="s">
        <v>4</v>
      </c>
    </row>
    <row collapsed="false" customFormat="false" customHeight="true" hidden="false" ht="15" outlineLevel="0" r="41">
      <c r="A41" s="102" t="s">
        <v>37</v>
      </c>
      <c r="B41" s="89" t="s">
        <v>201</v>
      </c>
      <c r="C41" s="89" t="s">
        <v>314</v>
      </c>
      <c r="D41" s="89" t="s">
        <v>115</v>
      </c>
      <c r="E41" s="92" t="s">
        <v>353</v>
      </c>
      <c r="F41" s="93" t="s">
        <v>354</v>
      </c>
    </row>
    <row collapsed="false" customFormat="false" customHeight="true" hidden="false" ht="15" outlineLevel="0" r="42">
      <c r="A42" s="88"/>
      <c r="B42" s="89"/>
      <c r="C42" s="89"/>
      <c r="D42" s="89" t="s">
        <v>184</v>
      </c>
      <c r="E42" s="92" t="s">
        <v>355</v>
      </c>
      <c r="F42" s="93" t="s">
        <v>356</v>
      </c>
    </row>
    <row collapsed="false" customFormat="false" customHeight="true" hidden="false" ht="15" outlineLevel="0" r="43">
      <c r="A43" s="88"/>
      <c r="B43" s="89"/>
      <c r="C43" s="89"/>
      <c r="D43" s="89" t="s">
        <v>187</v>
      </c>
      <c r="E43" s="92" t="s">
        <v>200</v>
      </c>
      <c r="F43" s="93"/>
    </row>
    <row collapsed="false" customFormat="false" customHeight="true" hidden="false" ht="15" outlineLevel="0" r="44">
      <c r="A44" s="88"/>
      <c r="B44" s="89"/>
      <c r="C44" s="89"/>
      <c r="D44" s="89" t="s">
        <v>187</v>
      </c>
      <c r="E44" s="92" t="s">
        <v>200</v>
      </c>
      <c r="F44" s="93"/>
    </row>
    <row collapsed="false" customFormat="false" customHeight="true" hidden="false" ht="15" outlineLevel="0" r="45">
      <c r="A45" s="88"/>
      <c r="B45" s="89" t="s">
        <v>315</v>
      </c>
      <c r="C45" s="89" t="s">
        <v>316</v>
      </c>
      <c r="D45" s="89" t="s">
        <v>115</v>
      </c>
      <c r="E45" s="92" t="s">
        <v>357</v>
      </c>
      <c r="F45" s="93" t="s">
        <v>43</v>
      </c>
    </row>
    <row collapsed="false" customFormat="false" customHeight="true" hidden="false" ht="15" outlineLevel="0" r="46">
      <c r="A46" s="88"/>
      <c r="B46" s="89"/>
      <c r="C46" s="89"/>
      <c r="D46" s="89" t="s">
        <v>184</v>
      </c>
      <c r="E46" s="92" t="s">
        <v>358</v>
      </c>
      <c r="F46" s="93" t="s">
        <v>359</v>
      </c>
    </row>
    <row collapsed="false" customFormat="false" customHeight="true" hidden="false" ht="15" outlineLevel="0" r="47">
      <c r="A47" s="88"/>
      <c r="B47" s="89"/>
      <c r="C47" s="89"/>
      <c r="D47" s="89" t="s">
        <v>187</v>
      </c>
      <c r="E47" s="92" t="s">
        <v>360</v>
      </c>
      <c r="F47" s="93" t="s">
        <v>361</v>
      </c>
    </row>
    <row collapsed="false" customFormat="false" customHeight="true" hidden="false" ht="15" outlineLevel="0" r="48">
      <c r="A48" s="88"/>
      <c r="B48" s="89"/>
      <c r="C48" s="89"/>
      <c r="D48" s="89" t="s">
        <v>187</v>
      </c>
      <c r="E48" s="92" t="s">
        <v>200</v>
      </c>
      <c r="F48" s="93"/>
    </row>
    <row collapsed="false" customFormat="false" customHeight="true" hidden="false" ht="15" outlineLevel="0" r="49">
      <c r="A49" s="88"/>
      <c r="B49" s="89" t="s">
        <v>210</v>
      </c>
      <c r="C49" s="89" t="s">
        <v>322</v>
      </c>
      <c r="D49" s="89" t="s">
        <v>115</v>
      </c>
      <c r="E49" s="92" t="s">
        <v>362</v>
      </c>
      <c r="F49" s="93" t="s">
        <v>21</v>
      </c>
    </row>
    <row collapsed="false" customFormat="false" customHeight="false" hidden="false" ht="15" outlineLevel="0" r="50">
      <c r="A50" s="88"/>
      <c r="B50" s="89"/>
      <c r="C50" s="89"/>
      <c r="D50" s="89" t="s">
        <v>184</v>
      </c>
      <c r="E50" s="92" t="s">
        <v>363</v>
      </c>
      <c r="F50" s="93" t="s">
        <v>364</v>
      </c>
    </row>
    <row collapsed="false" customFormat="false" customHeight="false" hidden="false" ht="15" outlineLevel="0" r="51">
      <c r="A51" s="88"/>
      <c r="B51" s="89"/>
      <c r="C51" s="89"/>
      <c r="D51" s="89" t="s">
        <v>187</v>
      </c>
      <c r="E51" s="92" t="s">
        <v>365</v>
      </c>
      <c r="F51" s="93" t="s">
        <v>56</v>
      </c>
    </row>
    <row collapsed="false" customFormat="false" customHeight="false" hidden="false" ht="15" outlineLevel="0" r="52">
      <c r="A52" s="88"/>
      <c r="B52" s="89"/>
      <c r="C52" s="89"/>
      <c r="D52" s="89" t="s">
        <v>187</v>
      </c>
      <c r="E52" s="92" t="s">
        <v>200</v>
      </c>
      <c r="F52" s="93"/>
    </row>
    <row collapsed="false" customFormat="false" customHeight="true" hidden="false" ht="15" outlineLevel="0" r="53">
      <c r="A53" s="88"/>
      <c r="B53" s="89" t="s">
        <v>218</v>
      </c>
      <c r="C53" s="89" t="s">
        <v>329</v>
      </c>
      <c r="D53" s="89" t="s">
        <v>115</v>
      </c>
      <c r="E53" s="92" t="s">
        <v>366</v>
      </c>
      <c r="F53" s="93" t="s">
        <v>367</v>
      </c>
    </row>
    <row collapsed="false" customFormat="false" customHeight="true" hidden="false" ht="15" outlineLevel="0" r="54">
      <c r="A54" s="94"/>
      <c r="B54" s="94"/>
      <c r="C54" s="94"/>
      <c r="D54" s="94" t="s">
        <v>184</v>
      </c>
      <c r="E54" s="95" t="s">
        <v>368</v>
      </c>
      <c r="F54" s="93" t="s">
        <v>234</v>
      </c>
    </row>
    <row collapsed="false" customFormat="false" customHeight="true" hidden="false" ht="15" outlineLevel="0" r="55">
      <c r="A55" s="94"/>
      <c r="B55" s="94"/>
      <c r="C55" s="94"/>
      <c r="D55" s="94" t="s">
        <v>187</v>
      </c>
      <c r="E55" s="95" t="s">
        <v>369</v>
      </c>
      <c r="F55" s="93" t="s">
        <v>291</v>
      </c>
    </row>
    <row collapsed="false" customFormat="false" customHeight="true" hidden="false" ht="15" outlineLevel="0" r="56">
      <c r="A56" s="88"/>
      <c r="B56" s="89"/>
      <c r="C56" s="89"/>
      <c r="D56" s="89" t="s">
        <v>187</v>
      </c>
      <c r="E56" s="92" t="s">
        <v>370</v>
      </c>
      <c r="F56" s="93" t="s">
        <v>127</v>
      </c>
    </row>
    <row collapsed="false" customFormat="false" customHeight="true" hidden="false" ht="15" outlineLevel="0" r="57">
      <c r="A57" s="99"/>
      <c r="B57" s="100"/>
      <c r="C57" s="100"/>
      <c r="D57" s="101"/>
      <c r="E57" s="100"/>
      <c r="F57" s="100"/>
    </row>
    <row collapsed="false" customFormat="false" customHeight="true" hidden="false" ht="15" outlineLevel="0" r="58">
      <c r="A58" s="85" t="s">
        <v>371</v>
      </c>
      <c r="B58" s="86"/>
      <c r="C58" s="86"/>
      <c r="D58" s="87"/>
      <c r="E58" s="86"/>
      <c r="F58" s="86"/>
    </row>
    <row collapsed="false" customFormat="false" customHeight="true" hidden="false" ht="15" outlineLevel="0" r="59">
      <c r="A59" s="88" t="s">
        <v>178</v>
      </c>
      <c r="B59" s="89" t="s">
        <v>179</v>
      </c>
      <c r="C59" s="89"/>
      <c r="D59" s="89" t="s">
        <v>2</v>
      </c>
      <c r="E59" s="88" t="s">
        <v>3</v>
      </c>
      <c r="F59" s="90" t="s">
        <v>4</v>
      </c>
    </row>
    <row collapsed="false" customFormat="false" customHeight="true" hidden="false" ht="15" outlineLevel="0" r="60">
      <c r="A60" s="103" t="s">
        <v>31</v>
      </c>
      <c r="B60" s="89" t="s">
        <v>201</v>
      </c>
      <c r="C60" s="89" t="s">
        <v>314</v>
      </c>
      <c r="D60" s="89" t="s">
        <v>115</v>
      </c>
      <c r="E60" s="92"/>
      <c r="F60" s="93"/>
    </row>
    <row collapsed="false" customFormat="false" customHeight="true" hidden="false" ht="15" outlineLevel="0" r="61">
      <c r="A61" s="104"/>
      <c r="B61" s="89"/>
      <c r="C61" s="89"/>
      <c r="D61" s="89" t="s">
        <v>184</v>
      </c>
      <c r="E61" s="92"/>
      <c r="F61" s="93"/>
    </row>
    <row collapsed="false" customFormat="false" customHeight="true" hidden="false" ht="15" outlineLevel="0" r="62">
      <c r="A62" s="104"/>
      <c r="B62" s="89"/>
      <c r="C62" s="89"/>
      <c r="D62" s="89" t="s">
        <v>187</v>
      </c>
      <c r="E62" s="92"/>
      <c r="F62" s="93"/>
    </row>
    <row collapsed="false" customFormat="false" customHeight="true" hidden="false" ht="15" outlineLevel="0" r="63">
      <c r="A63" s="104"/>
      <c r="B63" s="89"/>
      <c r="C63" s="89"/>
      <c r="D63" s="89" t="s">
        <v>187</v>
      </c>
      <c r="E63" s="92"/>
      <c r="F63" s="93"/>
    </row>
    <row collapsed="false" customFormat="false" customHeight="true" hidden="false" ht="15" outlineLevel="0" r="64">
      <c r="A64" s="104"/>
      <c r="B64" s="89" t="s">
        <v>315</v>
      </c>
      <c r="C64" s="89" t="s">
        <v>316</v>
      </c>
      <c r="D64" s="89" t="s">
        <v>115</v>
      </c>
      <c r="E64" s="92" t="s">
        <v>372</v>
      </c>
      <c r="F64" s="93" t="s">
        <v>123</v>
      </c>
    </row>
    <row collapsed="false" customFormat="false" customHeight="true" hidden="false" ht="15" outlineLevel="0" r="65">
      <c r="A65" s="88"/>
      <c r="B65" s="89"/>
      <c r="C65" s="89"/>
      <c r="D65" s="89" t="s">
        <v>184</v>
      </c>
      <c r="E65" s="92" t="s">
        <v>373</v>
      </c>
      <c r="F65" s="93" t="s">
        <v>213</v>
      </c>
    </row>
    <row collapsed="false" customFormat="false" customHeight="true" hidden="false" ht="15" outlineLevel="0" r="66">
      <c r="A66" s="88"/>
      <c r="B66" s="89"/>
      <c r="C66" s="89"/>
      <c r="D66" s="89" t="s">
        <v>187</v>
      </c>
      <c r="E66" s="92" t="s">
        <v>374</v>
      </c>
      <c r="F66" s="93" t="s">
        <v>8</v>
      </c>
    </row>
    <row collapsed="false" customFormat="false" customHeight="true" hidden="false" ht="15" outlineLevel="0" r="67">
      <c r="A67" s="88"/>
      <c r="B67" s="89"/>
      <c r="C67" s="89"/>
      <c r="D67" s="89" t="s">
        <v>187</v>
      </c>
      <c r="E67" s="92" t="s">
        <v>200</v>
      </c>
      <c r="F67" s="93"/>
    </row>
    <row collapsed="false" customFormat="false" customHeight="true" hidden="false" ht="15" outlineLevel="0" r="68">
      <c r="A68" s="88"/>
      <c r="B68" s="89" t="s">
        <v>210</v>
      </c>
      <c r="C68" s="89" t="s">
        <v>322</v>
      </c>
      <c r="D68" s="89" t="s">
        <v>115</v>
      </c>
      <c r="E68" s="92" t="s">
        <v>375</v>
      </c>
      <c r="F68" s="93" t="s">
        <v>376</v>
      </c>
    </row>
    <row collapsed="false" customFormat="false" customHeight="true" hidden="false" ht="15" outlineLevel="0" r="69">
      <c r="A69" s="88"/>
      <c r="B69" s="89"/>
      <c r="C69" s="89"/>
      <c r="D69" s="89" t="s">
        <v>184</v>
      </c>
      <c r="E69" s="92" t="s">
        <v>32</v>
      </c>
      <c r="F69" s="93" t="s">
        <v>21</v>
      </c>
    </row>
    <row collapsed="false" customFormat="false" customHeight="false" hidden="false" ht="15" outlineLevel="0" r="70">
      <c r="A70" s="88"/>
      <c r="B70" s="89"/>
      <c r="C70" s="89"/>
      <c r="D70" s="89" t="s">
        <v>187</v>
      </c>
      <c r="E70" s="92" t="s">
        <v>377</v>
      </c>
      <c r="F70" s="93" t="s">
        <v>364</v>
      </c>
    </row>
    <row collapsed="false" customFormat="false" customHeight="false" hidden="false" ht="15" outlineLevel="0" r="71">
      <c r="A71" s="88"/>
      <c r="B71" s="89"/>
      <c r="C71" s="89"/>
      <c r="D71" s="89" t="s">
        <v>187</v>
      </c>
      <c r="E71" s="92" t="s">
        <v>200</v>
      </c>
      <c r="F71" s="93"/>
    </row>
    <row collapsed="false" customFormat="false" customHeight="true" hidden="false" ht="15" outlineLevel="0" r="72">
      <c r="A72" s="88"/>
      <c r="B72" s="89" t="s">
        <v>218</v>
      </c>
      <c r="C72" s="89" t="s">
        <v>329</v>
      </c>
      <c r="D72" s="89" t="s">
        <v>115</v>
      </c>
      <c r="E72" s="92" t="s">
        <v>378</v>
      </c>
      <c r="F72" s="93" t="s">
        <v>379</v>
      </c>
    </row>
    <row collapsed="false" customFormat="false" customHeight="true" hidden="false" ht="15" outlineLevel="0" r="73">
      <c r="A73" s="94"/>
      <c r="B73" s="94"/>
      <c r="C73" s="94"/>
      <c r="D73" s="94" t="s">
        <v>184</v>
      </c>
      <c r="E73" s="95" t="s">
        <v>300</v>
      </c>
      <c r="F73" s="93" t="s">
        <v>65</v>
      </c>
    </row>
    <row collapsed="false" customFormat="false" customHeight="true" hidden="false" ht="15" outlineLevel="0" r="74">
      <c r="A74" s="88"/>
      <c r="B74" s="89"/>
      <c r="C74" s="89"/>
      <c r="D74" s="89" t="s">
        <v>187</v>
      </c>
      <c r="E74" s="92" t="s">
        <v>380</v>
      </c>
      <c r="F74" s="93" t="s">
        <v>381</v>
      </c>
    </row>
    <row collapsed="false" customFormat="false" customHeight="true" hidden="false" ht="15" outlineLevel="0" r="75">
      <c r="A75" s="88"/>
      <c r="B75" s="89"/>
      <c r="C75" s="89"/>
      <c r="D75" s="89" t="s">
        <v>187</v>
      </c>
      <c r="E75" s="92" t="s">
        <v>200</v>
      </c>
      <c r="F75" s="93"/>
    </row>
    <row collapsed="false" customFormat="false" customHeight="true" hidden="false" ht="15" outlineLevel="0" r="76">
      <c r="A76" s="99"/>
      <c r="B76" s="100"/>
      <c r="C76" s="100"/>
      <c r="D76" s="101"/>
      <c r="E76" s="100"/>
      <c r="F76" s="100"/>
    </row>
    <row collapsed="false" customFormat="false" customHeight="true" hidden="false" ht="15" outlineLevel="0" r="77">
      <c r="A77" s="85" t="s">
        <v>382</v>
      </c>
      <c r="B77" s="86"/>
      <c r="C77" s="86"/>
      <c r="D77" s="87"/>
      <c r="E77" s="86"/>
      <c r="F77" s="86"/>
    </row>
    <row collapsed="false" customFormat="false" customHeight="true" hidden="false" ht="15" outlineLevel="0" r="78">
      <c r="A78" s="88" t="s">
        <v>178</v>
      </c>
      <c r="B78" s="89" t="s">
        <v>179</v>
      </c>
      <c r="C78" s="89"/>
      <c r="D78" s="89" t="s">
        <v>2</v>
      </c>
      <c r="E78" s="88" t="s">
        <v>3</v>
      </c>
      <c r="F78" s="90" t="s">
        <v>4</v>
      </c>
    </row>
    <row collapsed="false" customFormat="false" customHeight="true" hidden="false" ht="15" outlineLevel="0" r="79">
      <c r="A79" s="105" t="s">
        <v>295</v>
      </c>
      <c r="B79" s="106" t="s">
        <v>383</v>
      </c>
      <c r="C79" s="106" t="s">
        <v>384</v>
      </c>
      <c r="D79" s="89" t="s">
        <v>115</v>
      </c>
      <c r="E79" s="92" t="s">
        <v>385</v>
      </c>
      <c r="F79" s="93" t="s">
        <v>123</v>
      </c>
    </row>
    <row collapsed="false" customFormat="false" customHeight="true" hidden="false" ht="15" outlineLevel="0" r="80">
      <c r="A80" s="107"/>
      <c r="B80" s="106"/>
      <c r="C80" s="106"/>
      <c r="D80" s="89" t="s">
        <v>184</v>
      </c>
      <c r="E80" s="92" t="s">
        <v>386</v>
      </c>
      <c r="F80" s="93" t="s">
        <v>387</v>
      </c>
    </row>
    <row collapsed="false" customFormat="false" customHeight="true" hidden="false" ht="15" outlineLevel="0" r="81">
      <c r="A81" s="107"/>
      <c r="B81" s="106"/>
      <c r="C81" s="106"/>
      <c r="D81" s="89" t="s">
        <v>187</v>
      </c>
      <c r="E81" s="92" t="s">
        <v>388</v>
      </c>
      <c r="F81" s="93" t="s">
        <v>389</v>
      </c>
    </row>
    <row collapsed="false" customFormat="false" customHeight="true" hidden="false" ht="15" outlineLevel="0" r="82">
      <c r="A82" s="88"/>
      <c r="B82" s="106"/>
      <c r="C82" s="106"/>
      <c r="D82" s="89" t="s">
        <v>187</v>
      </c>
      <c r="E82" s="92" t="s">
        <v>390</v>
      </c>
      <c r="F82" s="93" t="s">
        <v>348</v>
      </c>
    </row>
    <row collapsed="false" customFormat="false" customHeight="true" hidden="false" ht="15" outlineLevel="0" r="83">
      <c r="A83" s="108"/>
      <c r="B83" s="89" t="s">
        <v>201</v>
      </c>
      <c r="C83" s="89" t="s">
        <v>314</v>
      </c>
      <c r="D83" s="89" t="s">
        <v>115</v>
      </c>
      <c r="E83" s="92" t="s">
        <v>391</v>
      </c>
      <c r="F83" s="93" t="s">
        <v>392</v>
      </c>
    </row>
    <row collapsed="false" customFormat="false" customHeight="true" hidden="false" ht="15" outlineLevel="0" r="84">
      <c r="A84" s="88"/>
      <c r="B84" s="89"/>
      <c r="C84" s="89"/>
      <c r="D84" s="89" t="s">
        <v>184</v>
      </c>
      <c r="E84" s="92" t="s">
        <v>393</v>
      </c>
      <c r="F84" s="93" t="s">
        <v>394</v>
      </c>
    </row>
    <row collapsed="false" customFormat="false" customHeight="true" hidden="false" ht="15" outlineLevel="0" r="85">
      <c r="A85" s="88"/>
      <c r="B85" s="89"/>
      <c r="C85" s="89"/>
      <c r="D85" s="89" t="s">
        <v>187</v>
      </c>
      <c r="E85" s="92" t="s">
        <v>395</v>
      </c>
      <c r="F85" s="93" t="s">
        <v>396</v>
      </c>
    </row>
    <row collapsed="false" customFormat="false" customHeight="true" hidden="false" ht="15" outlineLevel="0" r="86">
      <c r="A86" s="88"/>
      <c r="B86" s="89"/>
      <c r="C86" s="89"/>
      <c r="D86" s="89" t="s">
        <v>187</v>
      </c>
      <c r="E86" s="92" t="s">
        <v>397</v>
      </c>
      <c r="F86" s="93" t="s">
        <v>398</v>
      </c>
    </row>
    <row collapsed="false" customFormat="false" customHeight="false" hidden="false" ht="15" outlineLevel="0" r="87">
      <c r="A87" s="88"/>
      <c r="B87" s="89" t="s">
        <v>315</v>
      </c>
      <c r="C87" s="89" t="s">
        <v>399</v>
      </c>
      <c r="D87" s="89" t="s">
        <v>115</v>
      </c>
      <c r="E87" s="92" t="s">
        <v>400</v>
      </c>
      <c r="F87" s="93" t="s">
        <v>387</v>
      </c>
    </row>
    <row collapsed="false" customFormat="false" customHeight="false" hidden="false" ht="15" outlineLevel="0" r="88">
      <c r="A88" s="88"/>
      <c r="B88" s="89"/>
      <c r="C88" s="89"/>
      <c r="D88" s="89" t="s">
        <v>184</v>
      </c>
      <c r="E88" s="92" t="s">
        <v>401</v>
      </c>
      <c r="F88" s="93" t="s">
        <v>265</v>
      </c>
    </row>
    <row collapsed="false" customFormat="false" customHeight="true" hidden="false" ht="15" outlineLevel="0" r="89">
      <c r="A89" s="88"/>
      <c r="B89" s="89"/>
      <c r="C89" s="89"/>
      <c r="D89" s="89" t="s">
        <v>187</v>
      </c>
      <c r="E89" s="92" t="s">
        <v>402</v>
      </c>
      <c r="F89" s="93" t="s">
        <v>403</v>
      </c>
    </row>
    <row collapsed="false" customFormat="false" customHeight="true" hidden="false" ht="15" outlineLevel="0" r="90">
      <c r="A90" s="88"/>
      <c r="B90" s="89"/>
      <c r="C90" s="89"/>
      <c r="D90" s="89" t="s">
        <v>187</v>
      </c>
      <c r="E90" s="92" t="s">
        <v>404</v>
      </c>
      <c r="F90" s="93" t="s">
        <v>28</v>
      </c>
    </row>
    <row collapsed="false" customFormat="false" customHeight="true" hidden="false" ht="15" outlineLevel="0" r="91">
      <c r="A91" s="88"/>
      <c r="B91" s="89" t="s">
        <v>210</v>
      </c>
      <c r="C91" s="89" t="s">
        <v>405</v>
      </c>
      <c r="D91" s="89" t="s">
        <v>115</v>
      </c>
      <c r="E91" s="92" t="s">
        <v>406</v>
      </c>
      <c r="F91" s="93" t="s">
        <v>291</v>
      </c>
    </row>
    <row collapsed="false" customFormat="false" customHeight="true" hidden="false" ht="15" outlineLevel="0" r="92">
      <c r="A92" s="88"/>
      <c r="B92" s="109"/>
      <c r="C92" s="89"/>
      <c r="D92" s="89" t="s">
        <v>184</v>
      </c>
      <c r="E92" s="92" t="s">
        <v>407</v>
      </c>
      <c r="F92" s="93" t="s">
        <v>240</v>
      </c>
    </row>
    <row collapsed="false" customFormat="false" customHeight="true" hidden="false" ht="15" outlineLevel="0" r="93">
      <c r="A93" s="88"/>
      <c r="B93" s="109"/>
      <c r="C93" s="89"/>
      <c r="D93" s="89" t="s">
        <v>187</v>
      </c>
      <c r="E93" s="92" t="s">
        <v>408</v>
      </c>
      <c r="F93" s="93" t="s">
        <v>409</v>
      </c>
    </row>
    <row collapsed="false" customFormat="false" customHeight="true" hidden="false" ht="15" outlineLevel="0" r="94">
      <c r="A94" s="88"/>
      <c r="B94" s="109"/>
      <c r="C94" s="89"/>
      <c r="D94" s="89" t="s">
        <v>187</v>
      </c>
      <c r="E94" s="92" t="s">
        <v>410</v>
      </c>
      <c r="F94" s="93" t="s">
        <v>123</v>
      </c>
    </row>
    <row collapsed="false" customFormat="false" customHeight="true" hidden="false" ht="15" outlineLevel="0" r="95">
      <c r="A95" s="88"/>
      <c r="B95" s="89" t="s">
        <v>411</v>
      </c>
      <c r="C95" s="89" t="s">
        <v>412</v>
      </c>
      <c r="D95" s="89" t="s">
        <v>115</v>
      </c>
      <c r="E95" s="92" t="s">
        <v>413</v>
      </c>
      <c r="F95" s="93" t="s">
        <v>344</v>
      </c>
    </row>
    <row collapsed="false" customFormat="false" customHeight="true" hidden="false" ht="15" outlineLevel="0" r="96">
      <c r="A96" s="88"/>
      <c r="B96" s="89"/>
      <c r="C96" s="89"/>
      <c r="D96" s="89" t="s">
        <v>184</v>
      </c>
      <c r="E96" s="92" t="s">
        <v>414</v>
      </c>
      <c r="F96" s="93" t="s">
        <v>415</v>
      </c>
    </row>
    <row collapsed="false" customFormat="false" customHeight="true" hidden="false" ht="15" outlineLevel="0" r="97">
      <c r="A97" s="88"/>
      <c r="B97" s="89"/>
      <c r="C97" s="89"/>
      <c r="D97" s="89" t="s">
        <v>187</v>
      </c>
      <c r="E97" s="92" t="s">
        <v>416</v>
      </c>
      <c r="F97" s="93" t="s">
        <v>147</v>
      </c>
    </row>
    <row collapsed="false" customFormat="false" customHeight="true" hidden="false" ht="15" outlineLevel="0" r="98">
      <c r="A98" s="88"/>
      <c r="B98" s="89"/>
      <c r="C98" s="89"/>
      <c r="D98" s="89" t="s">
        <v>187</v>
      </c>
      <c r="E98" s="92" t="s">
        <v>417</v>
      </c>
      <c r="F98" s="93" t="s">
        <v>99</v>
      </c>
    </row>
    <row collapsed="false" customFormat="false" customHeight="true" hidden="false" ht="15" outlineLevel="0" r="99">
      <c r="A99" s="110"/>
      <c r="B99" s="89" t="s">
        <v>218</v>
      </c>
      <c r="C99" s="111" t="s">
        <v>418</v>
      </c>
      <c r="D99" s="89" t="s">
        <v>115</v>
      </c>
      <c r="E99" s="92" t="s">
        <v>419</v>
      </c>
      <c r="F99" s="93" t="s">
        <v>156</v>
      </c>
    </row>
    <row collapsed="false" customFormat="false" customHeight="true" hidden="false" ht="15" outlineLevel="0" r="100">
      <c r="A100" s="112"/>
      <c r="B100" s="112"/>
      <c r="C100" s="112"/>
      <c r="D100" s="94" t="s">
        <v>184</v>
      </c>
      <c r="E100" s="95" t="s">
        <v>420</v>
      </c>
      <c r="F100" s="93" t="s">
        <v>421</v>
      </c>
    </row>
    <row collapsed="false" customFormat="false" customHeight="true" hidden="false" ht="15" outlineLevel="0" r="101">
      <c r="A101" s="112"/>
      <c r="B101" s="112"/>
      <c r="C101" s="112"/>
      <c r="D101" s="94" t="s">
        <v>187</v>
      </c>
      <c r="E101" s="95" t="s">
        <v>422</v>
      </c>
      <c r="F101" s="93" t="s">
        <v>423</v>
      </c>
    </row>
    <row collapsed="false" customFormat="false" customHeight="true" hidden="false" ht="15" outlineLevel="0" r="102">
      <c r="A102" s="110"/>
      <c r="B102" s="109"/>
      <c r="C102" s="109"/>
      <c r="D102" s="89" t="s">
        <v>187</v>
      </c>
      <c r="E102" s="92" t="s">
        <v>424</v>
      </c>
      <c r="F102" s="93" t="s">
        <v>147</v>
      </c>
    </row>
    <row collapsed="false" customFormat="false" customHeight="true" hidden="false" ht="15" outlineLevel="0" r="103">
      <c r="E103" s="113"/>
      <c r="F103" s="11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113" activeCellId="0" pane="topLeft" sqref="E113"/>
    </sheetView>
  </sheetViews>
  <sheetFormatPr defaultRowHeight="15"/>
  <cols>
    <col collapsed="false" hidden="false" max="2" min="1" style="0" width="8.6734693877551"/>
    <col collapsed="false" hidden="false" max="3" min="3" style="0" width="12.7091836734694"/>
    <col collapsed="false" hidden="false" max="4" min="4" style="0" width="8.6734693877551"/>
    <col collapsed="false" hidden="false" max="5" min="5" style="0" width="21.1377551020408"/>
    <col collapsed="false" hidden="false" max="6" min="6" style="0" width="27.4234693877551"/>
    <col collapsed="false" hidden="false" max="7" min="7" style="0" width="23.7142857142857"/>
    <col collapsed="false" hidden="false" max="1025" min="8" style="0" width="8.6734693877551"/>
  </cols>
  <sheetData>
    <row collapsed="false" customFormat="false" customHeight="true" hidden="false" ht="15" outlineLevel="0" r="1">
      <c r="A1" s="56" t="s">
        <v>425</v>
      </c>
      <c r="B1" s="57"/>
      <c r="C1" s="57"/>
      <c r="D1" s="58"/>
      <c r="E1" s="57"/>
      <c r="F1" s="57"/>
    </row>
    <row collapsed="false" customFormat="false" customHeight="true" hidden="false" ht="15" outlineLevel="0" r="2">
      <c r="A2" s="59" t="s">
        <v>178</v>
      </c>
      <c r="B2" s="60" t="s">
        <v>179</v>
      </c>
      <c r="C2" s="60"/>
      <c r="D2" s="60" t="s">
        <v>2</v>
      </c>
      <c r="E2" s="60" t="s">
        <v>3</v>
      </c>
      <c r="F2" s="61" t="s">
        <v>4</v>
      </c>
    </row>
    <row collapsed="false" customFormat="false" customHeight="true" hidden="false" ht="15" outlineLevel="0" r="3">
      <c r="A3" s="62" t="s">
        <v>51</v>
      </c>
      <c r="B3" s="60" t="s">
        <v>180</v>
      </c>
      <c r="C3" s="60" t="s">
        <v>181</v>
      </c>
      <c r="D3" s="60" t="s">
        <v>115</v>
      </c>
      <c r="E3" s="63" t="s">
        <v>426</v>
      </c>
      <c r="F3" s="64" t="s">
        <v>376</v>
      </c>
    </row>
    <row collapsed="false" customFormat="false" customHeight="true" hidden="false" ht="15" outlineLevel="0" r="4">
      <c r="A4" s="65"/>
      <c r="B4" s="60"/>
      <c r="C4" s="60"/>
      <c r="D4" s="60" t="s">
        <v>184</v>
      </c>
      <c r="E4" s="63" t="s">
        <v>427</v>
      </c>
      <c r="F4" s="66" t="s">
        <v>428</v>
      </c>
    </row>
    <row collapsed="false" customFormat="false" customHeight="true" hidden="false" ht="15" outlineLevel="0" r="5">
      <c r="A5" s="67"/>
      <c r="B5" s="60"/>
      <c r="C5" s="60"/>
      <c r="D5" s="60" t="s">
        <v>187</v>
      </c>
      <c r="E5" s="63" t="s">
        <v>200</v>
      </c>
      <c r="F5" s="66"/>
    </row>
    <row collapsed="false" customFormat="false" customHeight="true" hidden="false" ht="15" outlineLevel="0" r="6">
      <c r="A6" s="67"/>
      <c r="B6" s="60"/>
      <c r="C6" s="60"/>
      <c r="D6" s="60" t="s">
        <v>187</v>
      </c>
      <c r="E6" s="63" t="s">
        <v>200</v>
      </c>
      <c r="F6" s="64"/>
    </row>
    <row collapsed="false" customFormat="false" customHeight="true" hidden="false" ht="15" outlineLevel="0" r="7">
      <c r="A7" s="68"/>
      <c r="B7" s="60" t="s">
        <v>192</v>
      </c>
      <c r="C7" s="60" t="s">
        <v>193</v>
      </c>
      <c r="D7" s="60" t="s">
        <v>115</v>
      </c>
      <c r="E7" s="115" t="s">
        <v>429</v>
      </c>
      <c r="F7" s="116" t="s">
        <v>147</v>
      </c>
      <c r="G7" s="117"/>
      <c r="H7" s="117"/>
      <c r="I7" s="117"/>
      <c r="J7" s="118"/>
      <c r="K7" s="119"/>
    </row>
    <row collapsed="false" customFormat="false" customHeight="true" hidden="false" ht="15" outlineLevel="0" r="8">
      <c r="A8" s="67"/>
      <c r="B8" s="60"/>
      <c r="C8" s="60"/>
      <c r="D8" s="60" t="s">
        <v>184</v>
      </c>
      <c r="E8" s="63" t="s">
        <v>430</v>
      </c>
      <c r="F8" s="66" t="s">
        <v>428</v>
      </c>
    </row>
    <row collapsed="false" customFormat="false" customHeight="true" hidden="false" ht="15" outlineLevel="0" r="9">
      <c r="A9" s="67"/>
      <c r="B9" s="60"/>
      <c r="C9" s="60"/>
      <c r="D9" s="60" t="s">
        <v>187</v>
      </c>
      <c r="E9" s="63" t="s">
        <v>431</v>
      </c>
      <c r="F9" s="66" t="s">
        <v>234</v>
      </c>
    </row>
    <row collapsed="false" customFormat="false" customHeight="true" hidden="false" ht="15" outlineLevel="0" r="10">
      <c r="A10" s="120"/>
      <c r="B10" s="60"/>
      <c r="C10" s="60"/>
      <c r="D10" s="60" t="s">
        <v>187</v>
      </c>
      <c r="E10" s="63" t="s">
        <v>432</v>
      </c>
      <c r="F10" s="66" t="s">
        <v>433</v>
      </c>
    </row>
    <row collapsed="false" customFormat="false" customHeight="true" hidden="false" ht="15" outlineLevel="0" r="11">
      <c r="A11" s="69"/>
      <c r="B11" s="60" t="s">
        <v>201</v>
      </c>
      <c r="C11" s="60" t="s">
        <v>202</v>
      </c>
      <c r="D11" s="60" t="s">
        <v>115</v>
      </c>
      <c r="E11" s="63" t="s">
        <v>434</v>
      </c>
      <c r="F11" s="66" t="s">
        <v>70</v>
      </c>
    </row>
    <row collapsed="false" customFormat="false" customHeight="true" hidden="false" ht="15" outlineLevel="0" r="12">
      <c r="A12" s="60"/>
      <c r="B12" s="60"/>
      <c r="C12" s="60"/>
      <c r="D12" s="60" t="s">
        <v>184</v>
      </c>
      <c r="E12" s="63" t="s">
        <v>435</v>
      </c>
      <c r="F12" s="66"/>
    </row>
    <row collapsed="false" customFormat="false" customHeight="true" hidden="false" ht="15" outlineLevel="0" r="13">
      <c r="A13" s="60"/>
      <c r="B13" s="60"/>
      <c r="C13" s="60"/>
      <c r="D13" s="60" t="s">
        <v>187</v>
      </c>
      <c r="E13" s="63" t="s">
        <v>436</v>
      </c>
      <c r="F13" s="66" t="s">
        <v>127</v>
      </c>
    </row>
    <row collapsed="false" customFormat="false" customHeight="true" hidden="false" ht="15" outlineLevel="0" r="14">
      <c r="A14" s="60"/>
      <c r="B14" s="60"/>
      <c r="C14" s="60"/>
      <c r="D14" s="60" t="s">
        <v>187</v>
      </c>
      <c r="E14" s="63" t="s">
        <v>437</v>
      </c>
      <c r="F14" s="66" t="s">
        <v>438</v>
      </c>
    </row>
    <row collapsed="false" customFormat="false" customHeight="true" hidden="false" ht="15" outlineLevel="0" r="15">
      <c r="A15" s="60"/>
      <c r="B15" s="60" t="s">
        <v>210</v>
      </c>
      <c r="C15" s="60" t="s">
        <v>211</v>
      </c>
      <c r="D15" s="60" t="s">
        <v>115</v>
      </c>
      <c r="E15" s="63" t="s">
        <v>439</v>
      </c>
      <c r="F15" s="66" t="s">
        <v>440</v>
      </c>
    </row>
    <row collapsed="false" customFormat="false" customHeight="true" hidden="false" ht="15" outlineLevel="0" r="16">
      <c r="A16" s="60"/>
      <c r="B16" s="60"/>
      <c r="C16" s="60"/>
      <c r="D16" s="60" t="s">
        <v>184</v>
      </c>
      <c r="E16" s="63" t="s">
        <v>441</v>
      </c>
      <c r="F16" s="66" t="s">
        <v>346</v>
      </c>
    </row>
    <row collapsed="false" customFormat="false" customHeight="true" hidden="false" ht="15" outlineLevel="0" r="17">
      <c r="A17" s="60"/>
      <c r="B17" s="60"/>
      <c r="C17" s="60"/>
      <c r="D17" s="60" t="s">
        <v>187</v>
      </c>
      <c r="E17" s="63" t="s">
        <v>442</v>
      </c>
      <c r="F17" s="66" t="s">
        <v>443</v>
      </c>
    </row>
    <row collapsed="false" customFormat="false" customHeight="true" hidden="false" ht="15" outlineLevel="0" r="18">
      <c r="A18" s="60"/>
      <c r="B18" s="60"/>
      <c r="C18" s="60"/>
      <c r="D18" s="60" t="s">
        <v>187</v>
      </c>
      <c r="E18" s="63" t="s">
        <v>200</v>
      </c>
      <c r="F18" s="66"/>
    </row>
    <row collapsed="false" customFormat="false" customHeight="true" hidden="false" ht="15" outlineLevel="0" r="19">
      <c r="A19" s="68"/>
      <c r="B19" s="60" t="s">
        <v>218</v>
      </c>
      <c r="C19" s="60" t="s">
        <v>444</v>
      </c>
      <c r="D19" s="60" t="s">
        <v>115</v>
      </c>
      <c r="E19" s="115" t="s">
        <v>445</v>
      </c>
      <c r="F19" s="116" t="s">
        <v>197</v>
      </c>
    </row>
    <row collapsed="false" customFormat="false" customHeight="true" hidden="false" ht="15" outlineLevel="0" r="20">
      <c r="A20" s="56"/>
      <c r="B20" s="57"/>
      <c r="C20" s="57"/>
      <c r="D20" s="57"/>
      <c r="E20" s="57"/>
      <c r="F20" s="57"/>
    </row>
    <row collapsed="false" customFormat="false" customHeight="true" hidden="false" ht="15" outlineLevel="0" r="21">
      <c r="A21" s="70"/>
      <c r="B21" s="71"/>
      <c r="C21" s="71"/>
      <c r="D21" s="72"/>
      <c r="E21" s="71"/>
      <c r="F21" s="71"/>
    </row>
    <row collapsed="false" customFormat="false" customHeight="true" hidden="false" ht="15" outlineLevel="0" r="22">
      <c r="A22" s="56" t="s">
        <v>446</v>
      </c>
      <c r="B22" s="57"/>
      <c r="C22" s="57"/>
      <c r="D22" s="58"/>
      <c r="E22" s="57"/>
      <c r="F22" s="57"/>
    </row>
    <row collapsed="false" customFormat="false" customHeight="true" hidden="false" ht="15" outlineLevel="0" r="23">
      <c r="A23" s="73" t="s">
        <v>178</v>
      </c>
      <c r="B23" s="74" t="s">
        <v>179</v>
      </c>
      <c r="C23" s="74"/>
      <c r="D23" s="74" t="s">
        <v>2</v>
      </c>
      <c r="E23" s="73" t="s">
        <v>3</v>
      </c>
      <c r="F23" s="61" t="s">
        <v>4</v>
      </c>
    </row>
    <row collapsed="false" customFormat="false" customHeight="true" hidden="false" ht="15" outlineLevel="0" r="24">
      <c r="A24" s="75" t="s">
        <v>44</v>
      </c>
      <c r="B24" s="60" t="s">
        <v>180</v>
      </c>
      <c r="C24" s="60" t="s">
        <v>181</v>
      </c>
      <c r="D24" s="74" t="s">
        <v>115</v>
      </c>
      <c r="E24" s="19" t="s">
        <v>447</v>
      </c>
      <c r="F24" s="19" t="s">
        <v>448</v>
      </c>
    </row>
    <row collapsed="false" customFormat="false" customHeight="true" hidden="false" ht="15" outlineLevel="0" r="25">
      <c r="A25" s="73"/>
      <c r="B25" s="74"/>
      <c r="C25" s="60"/>
      <c r="D25" s="74" t="s">
        <v>184</v>
      </c>
      <c r="E25" s="19" t="s">
        <v>449</v>
      </c>
      <c r="F25" s="19" t="s">
        <v>450</v>
      </c>
    </row>
    <row collapsed="false" customFormat="false" customHeight="true" hidden="false" ht="15" outlineLevel="0" r="26">
      <c r="A26" s="73"/>
      <c r="B26" s="74"/>
      <c r="C26" s="60"/>
      <c r="D26" s="74" t="s">
        <v>187</v>
      </c>
      <c r="E26" s="19" t="s">
        <v>200</v>
      </c>
      <c r="F26" s="121"/>
    </row>
    <row collapsed="false" customFormat="false" customHeight="true" hidden="false" ht="15" outlineLevel="0" r="27">
      <c r="A27" s="73"/>
      <c r="B27" s="74"/>
      <c r="C27" s="60"/>
      <c r="D27" s="74" t="s">
        <v>187</v>
      </c>
      <c r="E27" s="19" t="s">
        <v>200</v>
      </c>
      <c r="F27" s="121"/>
    </row>
    <row collapsed="false" customFormat="false" customHeight="true" hidden="false" ht="15" outlineLevel="0" r="28">
      <c r="A28" s="77"/>
      <c r="B28" s="74" t="s">
        <v>192</v>
      </c>
      <c r="C28" s="60" t="s">
        <v>193</v>
      </c>
      <c r="D28" s="74" t="s">
        <v>115</v>
      </c>
      <c r="E28" s="63" t="s">
        <v>451</v>
      </c>
      <c r="F28" s="66" t="s">
        <v>240</v>
      </c>
    </row>
    <row collapsed="false" customFormat="false" customHeight="true" hidden="false" ht="15" outlineLevel="0" r="29">
      <c r="A29" s="73"/>
      <c r="B29" s="74"/>
      <c r="C29" s="60"/>
      <c r="D29" s="74" t="s">
        <v>184</v>
      </c>
      <c r="E29" s="63" t="s">
        <v>452</v>
      </c>
      <c r="F29" s="66" t="s">
        <v>453</v>
      </c>
    </row>
    <row collapsed="false" customFormat="false" customHeight="true" hidden="false" ht="15" outlineLevel="0" r="30">
      <c r="A30" s="73"/>
      <c r="B30" s="74"/>
      <c r="C30" s="60"/>
      <c r="D30" s="74" t="s">
        <v>187</v>
      </c>
      <c r="E30" s="63" t="s">
        <v>454</v>
      </c>
      <c r="F30" s="66" t="s">
        <v>455</v>
      </c>
    </row>
    <row collapsed="false" customFormat="false" customHeight="true" hidden="false" ht="15" outlineLevel="0" r="31">
      <c r="A31" s="73"/>
      <c r="B31" s="74"/>
      <c r="C31" s="60"/>
      <c r="D31" s="74" t="s">
        <v>187</v>
      </c>
      <c r="E31" s="63" t="s">
        <v>456</v>
      </c>
      <c r="F31" s="66" t="s">
        <v>273</v>
      </c>
    </row>
    <row collapsed="false" customFormat="false" customHeight="true" hidden="false" ht="15" outlineLevel="0" r="32">
      <c r="A32" s="73"/>
      <c r="B32" s="74" t="s">
        <v>201</v>
      </c>
      <c r="C32" s="60" t="s">
        <v>202</v>
      </c>
      <c r="D32" s="74" t="s">
        <v>115</v>
      </c>
      <c r="E32" s="76" t="s">
        <v>457</v>
      </c>
      <c r="F32" s="66" t="s">
        <v>130</v>
      </c>
    </row>
    <row collapsed="false" customFormat="false" customHeight="true" hidden="false" ht="15" outlineLevel="0" r="33">
      <c r="A33" s="73"/>
      <c r="B33" s="74"/>
      <c r="C33" s="60"/>
      <c r="D33" s="74" t="s">
        <v>184</v>
      </c>
      <c r="E33" s="76" t="s">
        <v>458</v>
      </c>
      <c r="F33" s="66" t="s">
        <v>453</v>
      </c>
    </row>
    <row collapsed="false" customFormat="false" customHeight="true" hidden="false" ht="15" outlineLevel="0" r="34">
      <c r="A34" s="73"/>
      <c r="B34" s="74"/>
      <c r="C34" s="60"/>
      <c r="D34" s="74" t="s">
        <v>187</v>
      </c>
      <c r="E34" s="76" t="s">
        <v>459</v>
      </c>
      <c r="F34" s="66" t="s">
        <v>234</v>
      </c>
    </row>
    <row collapsed="false" customFormat="false" customHeight="true" hidden="false" ht="15" outlineLevel="0" r="35">
      <c r="A35" s="73"/>
      <c r="B35" s="74"/>
      <c r="C35" s="60"/>
      <c r="D35" s="74" t="s">
        <v>187</v>
      </c>
      <c r="E35" s="76" t="s">
        <v>460</v>
      </c>
      <c r="F35" s="66" t="s">
        <v>461</v>
      </c>
    </row>
    <row collapsed="false" customFormat="false" customHeight="true" hidden="false" ht="15" outlineLevel="0" r="36">
      <c r="A36" s="73"/>
      <c r="B36" s="74" t="s">
        <v>210</v>
      </c>
      <c r="C36" s="60" t="s">
        <v>211</v>
      </c>
      <c r="D36" s="74" t="s">
        <v>115</v>
      </c>
      <c r="E36" s="76" t="s">
        <v>462</v>
      </c>
      <c r="F36" s="66" t="s">
        <v>346</v>
      </c>
    </row>
    <row collapsed="false" customFormat="false" customHeight="true" hidden="false" ht="15" outlineLevel="0" r="37">
      <c r="A37" s="73"/>
      <c r="B37" s="74"/>
      <c r="C37" s="60"/>
      <c r="D37" s="74" t="s">
        <v>184</v>
      </c>
      <c r="E37" s="76" t="s">
        <v>139</v>
      </c>
      <c r="F37" s="66" t="s">
        <v>140</v>
      </c>
    </row>
    <row collapsed="false" customFormat="false" customHeight="true" hidden="false" ht="15" outlineLevel="0" r="38">
      <c r="A38" s="73"/>
      <c r="B38" s="74"/>
      <c r="C38" s="60"/>
      <c r="D38" s="74" t="s">
        <v>187</v>
      </c>
      <c r="E38" s="76" t="s">
        <v>463</v>
      </c>
      <c r="F38" s="66" t="s">
        <v>346</v>
      </c>
    </row>
    <row collapsed="false" customFormat="false" customHeight="true" hidden="false" ht="15" outlineLevel="0" r="39">
      <c r="A39" s="73"/>
      <c r="B39" s="74"/>
      <c r="C39" s="60"/>
      <c r="D39" s="74" t="s">
        <v>187</v>
      </c>
      <c r="E39" s="76" t="s">
        <v>200</v>
      </c>
      <c r="F39" s="66"/>
    </row>
    <row collapsed="false" customFormat="false" customHeight="true" hidden="false" ht="15" outlineLevel="0" r="40">
      <c r="A40" s="73"/>
      <c r="B40" s="74" t="s">
        <v>218</v>
      </c>
      <c r="C40" s="60" t="s">
        <v>219</v>
      </c>
      <c r="D40" s="74" t="s">
        <v>115</v>
      </c>
      <c r="E40" s="121" t="s">
        <v>464</v>
      </c>
      <c r="F40" s="66" t="s">
        <v>123</v>
      </c>
    </row>
    <row collapsed="false" customFormat="false" customHeight="true" hidden="false" ht="15" outlineLevel="0" r="41">
      <c r="A41" s="73"/>
      <c r="B41" s="74"/>
      <c r="C41" s="60"/>
      <c r="D41" s="74" t="s">
        <v>184</v>
      </c>
      <c r="E41" s="121" t="s">
        <v>200</v>
      </c>
      <c r="F41" s="121"/>
    </row>
    <row collapsed="false" customFormat="false" customHeight="true" hidden="false" ht="15" outlineLevel="0" r="42">
      <c r="A42" s="122"/>
      <c r="B42" s="123"/>
      <c r="C42" s="117"/>
      <c r="D42" s="123"/>
      <c r="E42" s="124"/>
      <c r="F42" s="119"/>
    </row>
    <row collapsed="false" customFormat="false" customHeight="true" hidden="false" ht="15" outlineLevel="0" r="43">
      <c r="A43" s="122"/>
      <c r="B43" s="123"/>
      <c r="C43" s="117"/>
      <c r="D43" s="123"/>
      <c r="E43" s="124"/>
      <c r="F43" s="119"/>
    </row>
    <row collapsed="false" customFormat="false" customHeight="true" hidden="false" ht="15" outlineLevel="0" r="44">
      <c r="A44" s="122"/>
      <c r="B44" s="123"/>
      <c r="C44" s="117"/>
      <c r="D44" s="123"/>
      <c r="E44" s="124"/>
      <c r="F44" s="119"/>
    </row>
    <row collapsed="false" customFormat="false" customHeight="true" hidden="false" ht="15" outlineLevel="0" r="45">
      <c r="A45" s="56" t="s">
        <v>465</v>
      </c>
      <c r="B45" s="57"/>
      <c r="C45" s="57"/>
      <c r="D45" s="58"/>
      <c r="E45" s="57"/>
      <c r="F45" s="57"/>
    </row>
    <row collapsed="false" customFormat="false" customHeight="true" hidden="false" ht="15" outlineLevel="0" r="46">
      <c r="A46" s="73" t="s">
        <v>178</v>
      </c>
      <c r="B46" s="74" t="s">
        <v>179</v>
      </c>
      <c r="C46" s="74"/>
      <c r="D46" s="74" t="s">
        <v>2</v>
      </c>
      <c r="E46" s="73" t="s">
        <v>3</v>
      </c>
      <c r="F46" s="61" t="s">
        <v>4</v>
      </c>
    </row>
    <row collapsed="false" customFormat="false" customHeight="true" hidden="false" ht="15" outlineLevel="0" r="47">
      <c r="A47" s="78" t="s">
        <v>37</v>
      </c>
      <c r="B47" s="74" t="s">
        <v>192</v>
      </c>
      <c r="C47" s="60" t="s">
        <v>193</v>
      </c>
      <c r="D47" s="74" t="s">
        <v>115</v>
      </c>
      <c r="E47" s="79" t="s">
        <v>466</v>
      </c>
      <c r="F47" s="66" t="s">
        <v>467</v>
      </c>
    </row>
    <row collapsed="false" customFormat="false" customHeight="true" hidden="false" ht="15" outlineLevel="0" r="48">
      <c r="A48" s="73"/>
      <c r="B48" s="74"/>
      <c r="C48" s="60"/>
      <c r="D48" s="74" t="s">
        <v>184</v>
      </c>
      <c r="E48" s="79" t="s">
        <v>468</v>
      </c>
      <c r="F48" s="66" t="s">
        <v>309</v>
      </c>
    </row>
    <row collapsed="false" customFormat="false" customHeight="true" hidden="false" ht="15" outlineLevel="0" r="49">
      <c r="A49" s="73"/>
      <c r="B49" s="74"/>
      <c r="C49" s="60"/>
      <c r="D49" s="74" t="s">
        <v>187</v>
      </c>
      <c r="E49" s="79" t="s">
        <v>469</v>
      </c>
      <c r="F49" s="66" t="s">
        <v>470</v>
      </c>
    </row>
    <row collapsed="false" customFormat="false" customHeight="true" hidden="false" ht="15" outlineLevel="0" r="50">
      <c r="A50" s="73"/>
      <c r="B50" s="74"/>
      <c r="C50" s="60"/>
      <c r="D50" s="74" t="s">
        <v>187</v>
      </c>
      <c r="E50" s="79" t="s">
        <v>471</v>
      </c>
      <c r="F50" s="66" t="s">
        <v>472</v>
      </c>
    </row>
    <row collapsed="false" customFormat="false" customHeight="true" hidden="false" ht="15" outlineLevel="0" r="51">
      <c r="A51" s="73"/>
      <c r="B51" s="74" t="s">
        <v>201</v>
      </c>
      <c r="C51" s="60" t="s">
        <v>202</v>
      </c>
      <c r="D51" s="74" t="s">
        <v>115</v>
      </c>
      <c r="E51" s="79" t="s">
        <v>473</v>
      </c>
      <c r="F51" s="66" t="s">
        <v>327</v>
      </c>
    </row>
    <row collapsed="false" customFormat="false" customHeight="true" hidden="false" ht="15" outlineLevel="0" r="52">
      <c r="A52" s="73"/>
      <c r="B52" s="74"/>
      <c r="C52" s="60"/>
      <c r="D52" s="74" t="s">
        <v>184</v>
      </c>
      <c r="E52" s="79" t="s">
        <v>474</v>
      </c>
      <c r="F52" s="66" t="s">
        <v>186</v>
      </c>
    </row>
    <row collapsed="false" customFormat="false" customHeight="true" hidden="false" ht="15" outlineLevel="0" r="53">
      <c r="A53" s="73"/>
      <c r="B53" s="74"/>
      <c r="C53" s="60"/>
      <c r="D53" s="74" t="s">
        <v>187</v>
      </c>
      <c r="E53" s="79" t="s">
        <v>475</v>
      </c>
      <c r="F53" s="66" t="s">
        <v>88</v>
      </c>
    </row>
    <row collapsed="false" customFormat="false" customHeight="true" hidden="false" ht="15" outlineLevel="0" r="54">
      <c r="A54" s="73"/>
      <c r="B54" s="74"/>
      <c r="C54" s="60"/>
      <c r="D54" s="74" t="s">
        <v>187</v>
      </c>
      <c r="E54" s="79" t="s">
        <v>476</v>
      </c>
      <c r="F54" s="66" t="s">
        <v>121</v>
      </c>
    </row>
    <row collapsed="false" customFormat="false" customHeight="true" hidden="false" ht="15" outlineLevel="0" r="55">
      <c r="A55" s="73"/>
      <c r="B55" s="74" t="s">
        <v>210</v>
      </c>
      <c r="C55" s="60" t="s">
        <v>211</v>
      </c>
      <c r="D55" s="74" t="s">
        <v>115</v>
      </c>
      <c r="E55" s="79" t="s">
        <v>477</v>
      </c>
      <c r="F55" s="66" t="s">
        <v>234</v>
      </c>
    </row>
    <row collapsed="false" customFormat="false" customHeight="true" hidden="false" ht="15" outlineLevel="0" r="56">
      <c r="A56" s="73"/>
      <c r="B56" s="74"/>
      <c r="C56" s="60"/>
      <c r="D56" s="74" t="s">
        <v>184</v>
      </c>
      <c r="E56" s="79" t="s">
        <v>478</v>
      </c>
      <c r="F56" s="66" t="s">
        <v>158</v>
      </c>
    </row>
    <row collapsed="false" customFormat="false" customHeight="true" hidden="false" ht="15" outlineLevel="0" r="57">
      <c r="A57" s="73"/>
      <c r="B57" s="74"/>
      <c r="C57" s="60"/>
      <c r="D57" s="74" t="s">
        <v>187</v>
      </c>
      <c r="E57" s="79" t="s">
        <v>479</v>
      </c>
      <c r="F57" s="66" t="s">
        <v>376</v>
      </c>
    </row>
    <row collapsed="false" customFormat="false" customHeight="true" hidden="false" ht="15" outlineLevel="0" r="58">
      <c r="A58" s="73"/>
      <c r="B58" s="74"/>
      <c r="C58" s="60"/>
      <c r="D58" s="74" t="s">
        <v>187</v>
      </c>
      <c r="E58" s="79" t="s">
        <v>480</v>
      </c>
      <c r="F58" s="66" t="s">
        <v>138</v>
      </c>
    </row>
    <row collapsed="false" customFormat="false" customHeight="true" hidden="false" ht="15" outlineLevel="0" r="59">
      <c r="A59" s="73"/>
      <c r="B59" s="74" t="s">
        <v>218</v>
      </c>
      <c r="C59" s="60" t="s">
        <v>219</v>
      </c>
      <c r="D59" s="74" t="s">
        <v>115</v>
      </c>
      <c r="E59" s="79" t="s">
        <v>481</v>
      </c>
      <c r="F59" s="66" t="s">
        <v>455</v>
      </c>
    </row>
    <row collapsed="false" customFormat="false" customHeight="true" hidden="false" ht="15" outlineLevel="0" r="60">
      <c r="A60" s="73"/>
      <c r="B60" s="74"/>
      <c r="C60" s="60"/>
      <c r="D60" s="74" t="s">
        <v>184</v>
      </c>
      <c r="E60" s="79" t="s">
        <v>482</v>
      </c>
      <c r="F60" s="66" t="s">
        <v>483</v>
      </c>
    </row>
    <row collapsed="false" customFormat="false" customHeight="true" hidden="false" ht="15" outlineLevel="0" r="61">
      <c r="A61" s="73"/>
      <c r="B61" s="74"/>
      <c r="C61" s="60"/>
      <c r="D61" s="74" t="s">
        <v>187</v>
      </c>
      <c r="E61" s="79" t="s">
        <v>484</v>
      </c>
      <c r="F61" s="66" t="s">
        <v>485</v>
      </c>
    </row>
    <row collapsed="false" customFormat="false" customHeight="true" hidden="false" ht="15" outlineLevel="0" r="62">
      <c r="A62" s="73"/>
      <c r="B62" s="74"/>
      <c r="C62" s="60"/>
      <c r="D62" s="74" t="s">
        <v>187</v>
      </c>
      <c r="E62" s="79" t="s">
        <v>486</v>
      </c>
      <c r="F62" s="66" t="s">
        <v>448</v>
      </c>
    </row>
    <row collapsed="false" customFormat="false" customHeight="true" hidden="false" ht="15" outlineLevel="0" r="63">
      <c r="A63" s="125"/>
      <c r="B63" s="123"/>
      <c r="C63" s="117"/>
      <c r="D63" s="123"/>
      <c r="E63" s="126"/>
      <c r="F63" s="119"/>
    </row>
    <row collapsed="false" customFormat="false" customHeight="true" hidden="false" ht="15" outlineLevel="0" r="64">
      <c r="A64" s="56" t="s">
        <v>487</v>
      </c>
      <c r="B64" s="57"/>
      <c r="C64" s="57"/>
      <c r="D64" s="58"/>
      <c r="E64" s="57"/>
      <c r="F64" s="57"/>
    </row>
    <row collapsed="false" customFormat="false" customHeight="true" hidden="false" ht="15" outlineLevel="0" r="65">
      <c r="A65" s="73" t="s">
        <v>178</v>
      </c>
      <c r="B65" s="74" t="s">
        <v>179</v>
      </c>
      <c r="C65" s="74"/>
      <c r="D65" s="74" t="s">
        <v>2</v>
      </c>
      <c r="E65" s="73" t="s">
        <v>3</v>
      </c>
      <c r="F65" s="61" t="s">
        <v>4</v>
      </c>
    </row>
    <row collapsed="false" customFormat="false" customHeight="true" hidden="false" ht="15" outlineLevel="0" r="66">
      <c r="A66" s="80" t="s">
        <v>31</v>
      </c>
      <c r="B66" s="74" t="s">
        <v>192</v>
      </c>
      <c r="C66" s="60" t="s">
        <v>193</v>
      </c>
      <c r="D66" s="74" t="s">
        <v>115</v>
      </c>
      <c r="E66" s="76" t="s">
        <v>488</v>
      </c>
      <c r="F66" s="66" t="s">
        <v>489</v>
      </c>
    </row>
    <row collapsed="false" customFormat="false" customHeight="true" hidden="false" ht="15" outlineLevel="0" r="67">
      <c r="A67" s="82"/>
      <c r="B67" s="74"/>
      <c r="C67" s="60"/>
      <c r="D67" s="74" t="s">
        <v>184</v>
      </c>
      <c r="E67" s="76" t="s">
        <v>355</v>
      </c>
      <c r="F67" s="66" t="s">
        <v>356</v>
      </c>
    </row>
    <row collapsed="false" customFormat="false" customHeight="true" hidden="false" ht="15" outlineLevel="0" r="68">
      <c r="A68" s="73"/>
      <c r="B68" s="74"/>
      <c r="C68" s="60"/>
      <c r="D68" s="74" t="s">
        <v>187</v>
      </c>
      <c r="E68" s="76" t="s">
        <v>131</v>
      </c>
      <c r="F68" s="66" t="s">
        <v>123</v>
      </c>
    </row>
    <row collapsed="false" customFormat="false" customHeight="true" hidden="false" ht="15" outlineLevel="0" r="69">
      <c r="A69" s="73"/>
      <c r="B69" s="74"/>
      <c r="C69" s="60"/>
      <c r="D69" s="74" t="s">
        <v>187</v>
      </c>
      <c r="E69" s="76" t="s">
        <v>490</v>
      </c>
      <c r="F69" s="66" t="s">
        <v>491</v>
      </c>
    </row>
    <row collapsed="false" customFormat="false" customHeight="true" hidden="false" ht="15" outlineLevel="0" r="70">
      <c r="A70" s="73"/>
      <c r="B70" s="74" t="s">
        <v>201</v>
      </c>
      <c r="C70" s="60" t="s">
        <v>202</v>
      </c>
      <c r="D70" s="74" t="s">
        <v>115</v>
      </c>
      <c r="E70" s="76" t="s">
        <v>133</v>
      </c>
      <c r="F70" s="66" t="s">
        <v>134</v>
      </c>
    </row>
    <row collapsed="false" customFormat="false" customHeight="true" hidden="false" ht="15" outlineLevel="0" r="71">
      <c r="A71" s="73"/>
      <c r="B71" s="74"/>
      <c r="C71" s="60"/>
      <c r="D71" s="74" t="s">
        <v>184</v>
      </c>
      <c r="E71" s="76" t="s">
        <v>492</v>
      </c>
      <c r="F71" s="66" t="s">
        <v>309</v>
      </c>
    </row>
    <row collapsed="false" customFormat="false" customHeight="true" hidden="false" ht="15" outlineLevel="0" r="72">
      <c r="A72" s="73"/>
      <c r="B72" s="74"/>
      <c r="C72" s="60"/>
      <c r="D72" s="74" t="s">
        <v>187</v>
      </c>
      <c r="E72" s="76" t="s">
        <v>493</v>
      </c>
      <c r="F72" s="66" t="s">
        <v>415</v>
      </c>
    </row>
    <row collapsed="false" customFormat="false" customHeight="true" hidden="false" ht="15" outlineLevel="0" r="73">
      <c r="A73" s="73"/>
      <c r="B73" s="74"/>
      <c r="C73" s="60"/>
      <c r="D73" s="74" t="s">
        <v>187</v>
      </c>
      <c r="E73" s="76" t="s">
        <v>494</v>
      </c>
      <c r="F73" s="66" t="s">
        <v>240</v>
      </c>
    </row>
    <row collapsed="false" customFormat="false" customHeight="true" hidden="false" ht="15" outlineLevel="0" r="74">
      <c r="A74" s="73"/>
      <c r="B74" s="74" t="s">
        <v>210</v>
      </c>
      <c r="C74" s="60" t="s">
        <v>211</v>
      </c>
      <c r="D74" s="74" t="s">
        <v>115</v>
      </c>
      <c r="E74" s="76" t="s">
        <v>132</v>
      </c>
      <c r="F74" s="66" t="s">
        <v>21</v>
      </c>
    </row>
    <row collapsed="false" customFormat="false" customHeight="true" hidden="false" ht="15" outlineLevel="0" r="75">
      <c r="A75" s="73"/>
      <c r="B75" s="74"/>
      <c r="C75" s="60"/>
      <c r="D75" s="74" t="s">
        <v>184</v>
      </c>
      <c r="E75" s="76" t="s">
        <v>495</v>
      </c>
      <c r="F75" s="66" t="s">
        <v>8</v>
      </c>
    </row>
    <row collapsed="false" customFormat="false" customHeight="true" hidden="false" ht="15" outlineLevel="0" r="76">
      <c r="A76" s="73"/>
      <c r="B76" s="74"/>
      <c r="C76" s="60"/>
      <c r="D76" s="74" t="s">
        <v>187</v>
      </c>
      <c r="E76" s="76" t="s">
        <v>496</v>
      </c>
      <c r="F76" s="66" t="s">
        <v>497</v>
      </c>
    </row>
    <row collapsed="false" customFormat="false" customHeight="true" hidden="false" ht="15" outlineLevel="0" r="77">
      <c r="A77" s="73"/>
      <c r="B77" s="74"/>
      <c r="C77" s="60"/>
      <c r="D77" s="74" t="s">
        <v>187</v>
      </c>
      <c r="E77" s="76" t="s">
        <v>498</v>
      </c>
      <c r="F77" s="66" t="s">
        <v>423</v>
      </c>
    </row>
    <row collapsed="false" customFormat="false" customHeight="true" hidden="false" ht="15" outlineLevel="0" r="78">
      <c r="A78" s="73"/>
      <c r="B78" s="74" t="s">
        <v>218</v>
      </c>
      <c r="C78" s="60" t="s">
        <v>219</v>
      </c>
      <c r="D78" s="74" t="s">
        <v>115</v>
      </c>
      <c r="E78" s="76" t="s">
        <v>499</v>
      </c>
      <c r="F78" s="66" t="s">
        <v>500</v>
      </c>
    </row>
    <row collapsed="false" customFormat="false" customHeight="true" hidden="false" ht="15" outlineLevel="0" r="79">
      <c r="A79" s="73"/>
      <c r="B79" s="74"/>
      <c r="C79" s="60"/>
      <c r="D79" s="74" t="s">
        <v>184</v>
      </c>
      <c r="E79" s="76" t="s">
        <v>200</v>
      </c>
      <c r="F79" s="66"/>
    </row>
    <row collapsed="false" customFormat="false" customHeight="true" hidden="false" ht="15" outlineLevel="0" r="80">
      <c r="A80" s="73"/>
      <c r="B80" s="74"/>
      <c r="C80" s="60"/>
      <c r="D80" s="74" t="s">
        <v>187</v>
      </c>
      <c r="E80" s="76" t="s">
        <v>200</v>
      </c>
      <c r="F80" s="66"/>
    </row>
    <row collapsed="false" customFormat="false" customHeight="true" hidden="false" ht="15" outlineLevel="0" r="81">
      <c r="A81" s="73"/>
      <c r="B81" s="74"/>
      <c r="C81" s="60"/>
      <c r="D81" s="74" t="s">
        <v>187</v>
      </c>
      <c r="E81" s="76" t="s">
        <v>200</v>
      </c>
      <c r="F81" s="66"/>
    </row>
    <row collapsed="false" customFormat="false" customHeight="true" hidden="false" ht="15" outlineLevel="0" r="82">
      <c r="A82" s="122"/>
      <c r="B82" s="123"/>
      <c r="C82" s="117"/>
      <c r="D82" s="123"/>
      <c r="E82" s="124"/>
      <c r="F82" s="119"/>
    </row>
    <row collapsed="false" customFormat="false" customHeight="true" hidden="false" ht="15" outlineLevel="0" r="83">
      <c r="A83" s="70"/>
      <c r="B83" s="71"/>
      <c r="C83" s="71"/>
      <c r="D83" s="72"/>
      <c r="E83" s="71"/>
      <c r="F83" s="71"/>
    </row>
    <row collapsed="false" customFormat="false" customHeight="true" hidden="false" ht="15" outlineLevel="0" r="84">
      <c r="A84" s="56" t="s">
        <v>501</v>
      </c>
      <c r="B84" s="57"/>
      <c r="C84" s="57"/>
      <c r="D84" s="58"/>
      <c r="E84" s="57"/>
      <c r="F84" s="57"/>
    </row>
    <row collapsed="false" customFormat="false" customHeight="true" hidden="false" ht="15" outlineLevel="0" r="85">
      <c r="A85" s="73" t="s">
        <v>178</v>
      </c>
      <c r="B85" s="74" t="s">
        <v>179</v>
      </c>
      <c r="C85" s="74"/>
      <c r="D85" s="74" t="s">
        <v>2</v>
      </c>
      <c r="E85" s="73" t="s">
        <v>3</v>
      </c>
      <c r="F85" s="61" t="s">
        <v>4</v>
      </c>
    </row>
    <row collapsed="false" customFormat="false" customHeight="true" hidden="false" ht="15" outlineLevel="0" r="86">
      <c r="A86" s="83" t="s">
        <v>295</v>
      </c>
      <c r="B86" s="74" t="s">
        <v>192</v>
      </c>
      <c r="C86" s="60" t="s">
        <v>193</v>
      </c>
      <c r="D86" s="74" t="s">
        <v>115</v>
      </c>
      <c r="E86" s="76"/>
      <c r="F86" s="66"/>
    </row>
    <row collapsed="false" customFormat="false" customHeight="true" hidden="false" ht="15" outlineLevel="0" r="87">
      <c r="A87" s="73"/>
      <c r="B87" s="74"/>
      <c r="C87" s="60"/>
      <c r="D87" s="74" t="s">
        <v>184</v>
      </c>
      <c r="E87" s="76"/>
      <c r="F87" s="66"/>
    </row>
    <row collapsed="false" customFormat="false" customHeight="true" hidden="false" ht="15" outlineLevel="0" r="88">
      <c r="A88" s="73"/>
      <c r="B88" s="74"/>
      <c r="C88" s="60"/>
      <c r="D88" s="74" t="s">
        <v>187</v>
      </c>
      <c r="E88" s="76"/>
      <c r="F88" s="66"/>
    </row>
    <row collapsed="false" customFormat="false" customHeight="true" hidden="false" ht="15" outlineLevel="0" r="89">
      <c r="A89" s="73"/>
      <c r="B89" s="74" t="s">
        <v>201</v>
      </c>
      <c r="C89" s="60" t="s">
        <v>202</v>
      </c>
      <c r="D89" s="74" t="s">
        <v>115</v>
      </c>
      <c r="E89" s="76" t="s">
        <v>128</v>
      </c>
      <c r="F89" s="66" t="s">
        <v>123</v>
      </c>
    </row>
    <row collapsed="false" customFormat="false" customHeight="true" hidden="false" ht="15" outlineLevel="0" r="90">
      <c r="A90" s="73"/>
      <c r="B90" s="74"/>
      <c r="C90" s="60"/>
      <c r="D90" s="74" t="s">
        <v>184</v>
      </c>
      <c r="E90" s="76" t="s">
        <v>502</v>
      </c>
      <c r="F90" s="66" t="s">
        <v>99</v>
      </c>
    </row>
    <row collapsed="false" customFormat="false" customHeight="true" hidden="false" ht="15" outlineLevel="0" r="91">
      <c r="A91" s="73"/>
      <c r="B91" s="74"/>
      <c r="C91" s="60"/>
      <c r="D91" s="74" t="s">
        <v>187</v>
      </c>
      <c r="E91" s="76" t="s">
        <v>503</v>
      </c>
      <c r="F91" s="66" t="s">
        <v>43</v>
      </c>
    </row>
    <row collapsed="false" customFormat="false" customHeight="true" hidden="false" ht="15" outlineLevel="0" r="92">
      <c r="A92" s="73"/>
      <c r="B92" s="74"/>
      <c r="C92" s="60"/>
      <c r="D92" s="74" t="s">
        <v>187</v>
      </c>
      <c r="E92" s="76" t="s">
        <v>504</v>
      </c>
      <c r="F92" s="66" t="s">
        <v>43</v>
      </c>
    </row>
    <row collapsed="false" customFormat="false" customHeight="true" hidden="false" ht="15" outlineLevel="0" r="93">
      <c r="A93" s="73"/>
      <c r="B93" s="74" t="s">
        <v>210</v>
      </c>
      <c r="C93" s="60" t="s">
        <v>211</v>
      </c>
      <c r="D93" s="74" t="s">
        <v>115</v>
      </c>
      <c r="E93" s="19" t="s">
        <v>505</v>
      </c>
      <c r="F93" s="19" t="s">
        <v>415</v>
      </c>
    </row>
    <row collapsed="false" customFormat="false" customHeight="true" hidden="false" ht="15" outlineLevel="0" r="94">
      <c r="A94" s="73"/>
      <c r="B94" s="74"/>
      <c r="C94" s="60"/>
      <c r="D94" s="74" t="s">
        <v>184</v>
      </c>
      <c r="E94" s="76" t="s">
        <v>506</v>
      </c>
      <c r="F94" s="66" t="s">
        <v>8</v>
      </c>
    </row>
    <row collapsed="false" customFormat="false" customHeight="true" hidden="false" ht="15" outlineLevel="0" r="95">
      <c r="A95" s="73"/>
      <c r="B95" s="74"/>
      <c r="C95" s="60"/>
      <c r="D95" s="74" t="s">
        <v>187</v>
      </c>
      <c r="E95" s="76" t="s">
        <v>507</v>
      </c>
      <c r="F95" s="66" t="s">
        <v>43</v>
      </c>
    </row>
    <row collapsed="false" customFormat="false" customHeight="true" hidden="false" ht="15" outlineLevel="0" r="96">
      <c r="A96" s="73"/>
      <c r="B96" s="74"/>
      <c r="C96" s="60"/>
      <c r="D96" s="74" t="s">
        <v>187</v>
      </c>
      <c r="E96" s="76" t="s">
        <v>508</v>
      </c>
      <c r="F96" s="66" t="s">
        <v>43</v>
      </c>
    </row>
    <row collapsed="false" customFormat="false" customHeight="true" hidden="false" ht="15" outlineLevel="0" r="97">
      <c r="A97" s="73"/>
      <c r="B97" s="74" t="s">
        <v>218</v>
      </c>
      <c r="C97" s="60" t="s">
        <v>219</v>
      </c>
      <c r="D97" s="74" t="s">
        <v>115</v>
      </c>
      <c r="E97" s="76" t="s">
        <v>509</v>
      </c>
      <c r="F97" s="66" t="s">
        <v>88</v>
      </c>
    </row>
    <row collapsed="false" customFormat="false" customHeight="true" hidden="false" ht="15" outlineLevel="0" r="98">
      <c r="A98" s="73"/>
      <c r="B98" s="74"/>
      <c r="C98" s="60"/>
      <c r="D98" s="74" t="s">
        <v>184</v>
      </c>
      <c r="E98" s="76" t="s">
        <v>510</v>
      </c>
      <c r="F98" s="66" t="s">
        <v>88</v>
      </c>
    </row>
    <row collapsed="false" customFormat="false" customHeight="false" hidden="false" ht="15" outlineLevel="0" r="99">
      <c r="A99" s="73"/>
      <c r="B99" s="74"/>
      <c r="C99" s="60"/>
      <c r="D99" s="74" t="s">
        <v>187</v>
      </c>
      <c r="E99" s="76" t="s">
        <v>129</v>
      </c>
      <c r="F99" s="66" t="s">
        <v>130</v>
      </c>
    </row>
    <row collapsed="false" customFormat="false" customHeight="false" hidden="false" ht="15" outlineLevel="0" r="100">
      <c r="A100" s="73"/>
      <c r="B100" s="74"/>
      <c r="C100" s="60"/>
      <c r="D100" s="74" t="s">
        <v>187</v>
      </c>
      <c r="E100" s="76" t="s">
        <v>200</v>
      </c>
      <c r="F100" s="6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5" activeCellId="0" pane="topLeft" sqref="C5"/>
    </sheetView>
  </sheetViews>
  <sheetFormatPr defaultRowHeight="15"/>
  <cols>
    <col collapsed="false" hidden="false" max="4" min="1" style="0" width="8.6734693877551"/>
    <col collapsed="false" hidden="false" max="5" min="5" style="0" width="23.1479591836735"/>
    <col collapsed="false" hidden="false" max="6" min="6" style="0" width="25.1428571428571"/>
    <col collapsed="false" hidden="false" max="1025" min="7" style="0" width="8.6734693877551"/>
  </cols>
  <sheetData>
    <row collapsed="false" customFormat="false" customHeight="false" hidden="false" ht="19.5" outlineLevel="0" r="1">
      <c r="A1" s="85" t="s">
        <v>511</v>
      </c>
      <c r="B1" s="86"/>
      <c r="C1" s="86"/>
      <c r="D1" s="87"/>
      <c r="E1" s="86"/>
      <c r="F1" s="86"/>
    </row>
    <row collapsed="false" customFormat="false" customHeight="false" hidden="false" ht="15" outlineLevel="0" r="2">
      <c r="A2" s="88" t="s">
        <v>178</v>
      </c>
      <c r="B2" s="89" t="s">
        <v>179</v>
      </c>
      <c r="C2" s="89"/>
      <c r="D2" s="89" t="s">
        <v>2</v>
      </c>
      <c r="E2" s="88" t="s">
        <v>3</v>
      </c>
      <c r="F2" s="90" t="s">
        <v>4</v>
      </c>
    </row>
    <row collapsed="false" customFormat="false" customHeight="false" hidden="false" ht="15" outlineLevel="0" r="3">
      <c r="A3" s="105" t="s">
        <v>295</v>
      </c>
      <c r="B3" s="89" t="s">
        <v>201</v>
      </c>
      <c r="C3" s="89" t="s">
        <v>512</v>
      </c>
      <c r="D3" s="89" t="s">
        <v>115</v>
      </c>
      <c r="E3" s="92" t="s">
        <v>513</v>
      </c>
      <c r="F3" s="93" t="s">
        <v>21</v>
      </c>
    </row>
    <row collapsed="false" customFormat="false" customHeight="false" hidden="false" ht="14.9" outlineLevel="0" r="4">
      <c r="A4" s="104"/>
      <c r="B4" s="89"/>
      <c r="C4" s="89"/>
      <c r="D4" s="89" t="s">
        <v>184</v>
      </c>
      <c r="E4" s="92" t="s">
        <v>514</v>
      </c>
      <c r="F4" s="93" t="s">
        <v>515</v>
      </c>
    </row>
    <row collapsed="false" customFormat="false" customHeight="false" hidden="false" ht="15" outlineLevel="0" r="5">
      <c r="A5" s="104"/>
      <c r="B5" s="89"/>
      <c r="C5" s="89"/>
      <c r="D5" s="89" t="s">
        <v>187</v>
      </c>
      <c r="E5" s="92" t="s">
        <v>516</v>
      </c>
      <c r="F5" s="93" t="s">
        <v>99</v>
      </c>
    </row>
    <row collapsed="false" customFormat="false" customHeight="false" hidden="false" ht="15" outlineLevel="0" r="6">
      <c r="A6" s="88"/>
      <c r="B6" s="89"/>
      <c r="C6" s="89"/>
      <c r="D6" s="89" t="s">
        <v>187</v>
      </c>
      <c r="E6" s="92" t="s">
        <v>517</v>
      </c>
      <c r="F6" s="93" t="s">
        <v>311</v>
      </c>
    </row>
    <row collapsed="false" customFormat="false" customHeight="false" hidden="false" ht="15" outlineLevel="0" r="7">
      <c r="A7" s="88"/>
      <c r="B7" s="89" t="s">
        <v>210</v>
      </c>
      <c r="C7" s="89" t="s">
        <v>518</v>
      </c>
      <c r="D7" s="89" t="s">
        <v>115</v>
      </c>
      <c r="E7" s="92" t="s">
        <v>519</v>
      </c>
      <c r="F7" s="93" t="s">
        <v>344</v>
      </c>
    </row>
    <row collapsed="false" customFormat="false" customHeight="false" hidden="false" ht="15" outlineLevel="0" r="8">
      <c r="A8" s="88"/>
      <c r="B8" s="89"/>
      <c r="C8" s="89"/>
      <c r="D8" s="89" t="s">
        <v>184</v>
      </c>
      <c r="E8" s="92" t="s">
        <v>520</v>
      </c>
      <c r="F8" s="93" t="s">
        <v>123</v>
      </c>
    </row>
    <row collapsed="false" customFormat="false" customHeight="false" hidden="false" ht="15" outlineLevel="0" r="9">
      <c r="A9" s="88"/>
      <c r="B9" s="89"/>
      <c r="C9" s="89"/>
      <c r="D9" s="89" t="s">
        <v>187</v>
      </c>
      <c r="E9" s="92" t="s">
        <v>521</v>
      </c>
      <c r="F9" s="93" t="s">
        <v>123</v>
      </c>
    </row>
    <row collapsed="false" customFormat="false" customHeight="false" hidden="false" ht="15" outlineLevel="0" r="10">
      <c r="A10" s="88"/>
      <c r="B10" s="89"/>
      <c r="C10" s="89"/>
      <c r="D10" s="89" t="s">
        <v>187</v>
      </c>
      <c r="E10" s="92" t="s">
        <v>522</v>
      </c>
      <c r="F10" s="93" t="s">
        <v>483</v>
      </c>
    </row>
    <row collapsed="false" customFormat="false" customHeight="true" hidden="false" ht="15.75" outlineLevel="0" r="11">
      <c r="A11" s="107"/>
      <c r="B11" s="106" t="s">
        <v>411</v>
      </c>
      <c r="C11" s="89" t="s">
        <v>523</v>
      </c>
      <c r="D11" s="106" t="s">
        <v>115</v>
      </c>
      <c r="E11" s="127" t="s">
        <v>524</v>
      </c>
      <c r="F11" s="93" t="s">
        <v>123</v>
      </c>
    </row>
    <row collapsed="false" customFormat="false" customHeight="false" hidden="false" ht="15" outlineLevel="0" r="12">
      <c r="A12" s="107"/>
      <c r="B12" s="106"/>
      <c r="C12" s="89"/>
      <c r="D12" s="106" t="s">
        <v>184</v>
      </c>
      <c r="E12" s="127" t="s">
        <v>525</v>
      </c>
      <c r="F12" s="93" t="s">
        <v>43</v>
      </c>
    </row>
    <row collapsed="false" customFormat="false" customHeight="false" hidden="false" ht="15" outlineLevel="0" r="13">
      <c r="A13" s="107"/>
      <c r="B13" s="106"/>
      <c r="C13" s="89"/>
      <c r="D13" s="106" t="s">
        <v>187</v>
      </c>
      <c r="E13" s="127" t="s">
        <v>149</v>
      </c>
      <c r="F13" s="93" t="s">
        <v>43</v>
      </c>
    </row>
    <row collapsed="false" customFormat="false" customHeight="false" hidden="false" ht="15" outlineLevel="0" r="14">
      <c r="A14" s="107"/>
      <c r="B14" s="106"/>
      <c r="C14" s="89"/>
      <c r="D14" s="106" t="s">
        <v>187</v>
      </c>
      <c r="E14" s="127" t="s">
        <v>526</v>
      </c>
      <c r="F14" s="93" t="s">
        <v>527</v>
      </c>
    </row>
    <row collapsed="false" customFormat="false" customHeight="false" hidden="false" ht="15" outlineLevel="0" r="15">
      <c r="A15" s="107"/>
      <c r="B15" s="106" t="s">
        <v>218</v>
      </c>
      <c r="C15" s="89" t="s">
        <v>528</v>
      </c>
      <c r="D15" s="106" t="s">
        <v>115</v>
      </c>
      <c r="E15" s="127" t="s">
        <v>529</v>
      </c>
      <c r="F15" s="93" t="s">
        <v>472</v>
      </c>
    </row>
    <row collapsed="false" customFormat="false" customHeight="false" hidden="false" ht="15" outlineLevel="0" r="16">
      <c r="A16" s="107"/>
      <c r="B16" s="106"/>
      <c r="C16" s="89"/>
      <c r="D16" s="106" t="s">
        <v>184</v>
      </c>
      <c r="E16" s="127" t="s">
        <v>232</v>
      </c>
      <c r="F16" s="93" t="s">
        <v>530</v>
      </c>
    </row>
    <row collapsed="false" customFormat="false" customHeight="false" hidden="false" ht="15" outlineLevel="0" r="17">
      <c r="A17" s="107"/>
      <c r="B17" s="106"/>
      <c r="C17" s="89"/>
      <c r="D17" s="106" t="s">
        <v>187</v>
      </c>
      <c r="E17" s="127" t="s">
        <v>531</v>
      </c>
      <c r="F17" s="93" t="s">
        <v>199</v>
      </c>
    </row>
    <row collapsed="false" customFormat="false" customHeight="false" hidden="false" ht="15" outlineLevel="0" r="18">
      <c r="A18" s="107"/>
      <c r="B18" s="106"/>
      <c r="C18" s="89"/>
      <c r="D18" s="106" t="s">
        <v>187</v>
      </c>
      <c r="E18" s="127" t="s">
        <v>532</v>
      </c>
      <c r="F18" s="93" t="s">
        <v>183</v>
      </c>
    </row>
    <row collapsed="false" customFormat="false" customHeight="false" hidden="false" ht="15.75" outlineLevel="0" r="19">
      <c r="A19" s="28"/>
      <c r="B19" s="29"/>
      <c r="C19" s="29"/>
      <c r="D19" s="30"/>
      <c r="E19" s="31"/>
      <c r="F19" s="31"/>
    </row>
    <row collapsed="false" customFormat="false" customHeight="false" hidden="false" ht="19.5" outlineLevel="0" r="20">
      <c r="A20" s="85" t="s">
        <v>533</v>
      </c>
      <c r="B20" s="86"/>
      <c r="C20" s="86"/>
      <c r="D20" s="87"/>
      <c r="E20" s="86"/>
      <c r="F20" s="86"/>
    </row>
    <row collapsed="false" customFormat="false" customHeight="false" hidden="false" ht="15" outlineLevel="0" r="21">
      <c r="A21" s="88" t="s">
        <v>178</v>
      </c>
      <c r="B21" s="89" t="s">
        <v>179</v>
      </c>
      <c r="C21" s="89"/>
      <c r="D21" s="89" t="s">
        <v>2</v>
      </c>
      <c r="E21" s="88" t="s">
        <v>3</v>
      </c>
      <c r="F21" s="90" t="s">
        <v>4</v>
      </c>
    </row>
    <row collapsed="false" customFormat="false" customHeight="false" hidden="false" ht="15" outlineLevel="0" r="22">
      <c r="A22" s="103" t="s">
        <v>31</v>
      </c>
      <c r="B22" s="89" t="s">
        <v>201</v>
      </c>
      <c r="C22" s="89" t="s">
        <v>512</v>
      </c>
      <c r="D22" s="89" t="s">
        <v>115</v>
      </c>
      <c r="E22" s="92" t="s">
        <v>534</v>
      </c>
      <c r="F22" s="93" t="s">
        <v>213</v>
      </c>
    </row>
    <row collapsed="false" customFormat="false" customHeight="false" hidden="false" ht="15" outlineLevel="0" r="23">
      <c r="A23" s="128" t="s">
        <v>37</v>
      </c>
      <c r="B23" s="89"/>
      <c r="C23" s="89"/>
      <c r="D23" s="89" t="s">
        <v>184</v>
      </c>
      <c r="E23" s="92" t="s">
        <v>153</v>
      </c>
      <c r="F23" s="93" t="s">
        <v>99</v>
      </c>
    </row>
    <row collapsed="false" customFormat="false" customHeight="false" hidden="false" ht="15" outlineLevel="0" r="24">
      <c r="A24" s="128"/>
      <c r="B24" s="89"/>
      <c r="C24" s="89"/>
      <c r="D24" s="89" t="s">
        <v>187</v>
      </c>
      <c r="E24" s="92" t="s">
        <v>200</v>
      </c>
      <c r="F24" s="93"/>
    </row>
    <row collapsed="false" customFormat="false" customHeight="false" hidden="false" ht="15" outlineLevel="0" r="25">
      <c r="A25" s="88"/>
      <c r="B25" s="89"/>
      <c r="C25" s="89"/>
      <c r="D25" s="89" t="s">
        <v>187</v>
      </c>
      <c r="E25" s="92" t="s">
        <v>200</v>
      </c>
      <c r="F25" s="93"/>
    </row>
    <row collapsed="false" customFormat="false" customHeight="false" hidden="false" ht="15" outlineLevel="0" r="26">
      <c r="A26" s="88"/>
      <c r="B26" s="89" t="s">
        <v>210</v>
      </c>
      <c r="C26" s="89" t="s">
        <v>518</v>
      </c>
      <c r="D26" s="89" t="s">
        <v>115</v>
      </c>
      <c r="E26" s="92" t="s">
        <v>535</v>
      </c>
      <c r="F26" s="93" t="s">
        <v>262</v>
      </c>
    </row>
    <row collapsed="false" customFormat="false" customHeight="false" hidden="false" ht="15" outlineLevel="0" r="27">
      <c r="A27" s="88"/>
      <c r="B27" s="89"/>
      <c r="C27" s="89"/>
      <c r="D27" s="89" t="s">
        <v>184</v>
      </c>
      <c r="E27" s="92" t="s">
        <v>536</v>
      </c>
      <c r="F27" s="93" t="s">
        <v>99</v>
      </c>
    </row>
    <row collapsed="false" customFormat="false" customHeight="false" hidden="false" ht="15" outlineLevel="0" r="28">
      <c r="A28" s="88"/>
      <c r="B28" s="89"/>
      <c r="C28" s="89"/>
      <c r="D28" s="89" t="s">
        <v>187</v>
      </c>
      <c r="E28" s="92" t="s">
        <v>155</v>
      </c>
      <c r="F28" s="93" t="s">
        <v>156</v>
      </c>
    </row>
    <row collapsed="false" customFormat="false" customHeight="false" hidden="false" ht="15" outlineLevel="0" r="29">
      <c r="A29" s="88"/>
      <c r="B29" s="89"/>
      <c r="C29" s="89"/>
      <c r="D29" s="89" t="s">
        <v>187</v>
      </c>
      <c r="E29" s="92" t="s">
        <v>537</v>
      </c>
      <c r="F29" s="93" t="s">
        <v>538</v>
      </c>
    </row>
    <row collapsed="false" customFormat="false" customHeight="true" hidden="false" ht="15" outlineLevel="0" r="30">
      <c r="A30" s="107"/>
      <c r="B30" s="106" t="s">
        <v>411</v>
      </c>
      <c r="C30" s="89" t="s">
        <v>523</v>
      </c>
      <c r="D30" s="106" t="s">
        <v>115</v>
      </c>
      <c r="E30" s="127" t="s">
        <v>539</v>
      </c>
      <c r="F30" s="93" t="s">
        <v>99</v>
      </c>
    </row>
    <row collapsed="false" customFormat="false" customHeight="false" hidden="false" ht="15" outlineLevel="0" r="31">
      <c r="A31" s="107"/>
      <c r="B31" s="106"/>
      <c r="C31" s="89"/>
      <c r="D31" s="106" t="s">
        <v>184</v>
      </c>
      <c r="E31" s="127" t="s">
        <v>540</v>
      </c>
      <c r="F31" s="93" t="s">
        <v>344</v>
      </c>
    </row>
    <row collapsed="false" customFormat="false" customHeight="false" hidden="false" ht="15" outlineLevel="0" r="32">
      <c r="A32" s="107"/>
      <c r="B32" s="106"/>
      <c r="C32" s="89"/>
      <c r="D32" s="106" t="s">
        <v>187</v>
      </c>
      <c r="E32" s="127" t="s">
        <v>152</v>
      </c>
      <c r="F32" s="93" t="s">
        <v>83</v>
      </c>
    </row>
    <row collapsed="false" customFormat="false" customHeight="false" hidden="false" ht="15" outlineLevel="0" r="33">
      <c r="A33" s="107"/>
      <c r="B33" s="106"/>
      <c r="C33" s="89"/>
      <c r="D33" s="106" t="s">
        <v>187</v>
      </c>
      <c r="E33" s="127" t="s">
        <v>541</v>
      </c>
      <c r="F33" s="93" t="s">
        <v>542</v>
      </c>
    </row>
    <row collapsed="false" customFormat="false" customHeight="false" hidden="false" ht="15" outlineLevel="0" r="34">
      <c r="A34" s="107"/>
      <c r="B34" s="106" t="s">
        <v>218</v>
      </c>
      <c r="C34" s="89" t="s">
        <v>528</v>
      </c>
      <c r="D34" s="106" t="s">
        <v>115</v>
      </c>
      <c r="E34" s="127" t="s">
        <v>543</v>
      </c>
      <c r="F34" s="93" t="s">
        <v>53</v>
      </c>
    </row>
    <row collapsed="false" customFormat="false" customHeight="false" hidden="false" ht="15" outlineLevel="0" r="35">
      <c r="A35" s="88"/>
      <c r="B35" s="89"/>
      <c r="C35" s="94"/>
      <c r="D35" s="89" t="s">
        <v>184</v>
      </c>
      <c r="E35" s="92" t="s">
        <v>544</v>
      </c>
      <c r="F35" s="93" t="s">
        <v>238</v>
      </c>
    </row>
    <row collapsed="false" customFormat="false" customHeight="false" hidden="false" ht="15" outlineLevel="0" r="36">
      <c r="A36" s="88"/>
      <c r="B36" s="89"/>
      <c r="C36" s="94"/>
      <c r="D36" s="89" t="s">
        <v>187</v>
      </c>
      <c r="E36" s="92" t="s">
        <v>545</v>
      </c>
      <c r="F36" s="93" t="s">
        <v>546</v>
      </c>
    </row>
    <row collapsed="false" customFormat="false" customHeight="false" hidden="false" ht="15" outlineLevel="0" r="37">
      <c r="A37" s="88"/>
      <c r="B37" s="89"/>
      <c r="C37" s="89"/>
      <c r="D37" s="89" t="s">
        <v>187</v>
      </c>
      <c r="E37" s="92" t="s">
        <v>200</v>
      </c>
      <c r="F37" s="93"/>
    </row>
    <row collapsed="false" customFormat="false" customHeight="false" hidden="false" ht="15.75" outlineLevel="0" r="38">
      <c r="A38" s="28"/>
      <c r="B38" s="29"/>
      <c r="C38" s="29"/>
      <c r="D38" s="30"/>
      <c r="E38" s="31"/>
      <c r="F38" s="31"/>
    </row>
    <row collapsed="false" customFormat="false" customHeight="false" hidden="false" ht="19.5" outlineLevel="0" r="39">
      <c r="A39" s="85" t="s">
        <v>547</v>
      </c>
      <c r="B39" s="86"/>
      <c r="C39" s="86"/>
      <c r="D39" s="87"/>
      <c r="E39" s="86"/>
      <c r="F39" s="86"/>
    </row>
    <row collapsed="false" customFormat="false" customHeight="false" hidden="false" ht="15" outlineLevel="0" r="40">
      <c r="A40" s="88" t="s">
        <v>178</v>
      </c>
      <c r="B40" s="89" t="s">
        <v>179</v>
      </c>
      <c r="C40" s="89"/>
      <c r="D40" s="89" t="s">
        <v>2</v>
      </c>
      <c r="E40" s="88" t="s">
        <v>3</v>
      </c>
      <c r="F40" s="90" t="s">
        <v>4</v>
      </c>
    </row>
    <row collapsed="false" customFormat="false" customHeight="false" hidden="false" ht="15" outlineLevel="0" r="41">
      <c r="A41" s="129" t="s">
        <v>44</v>
      </c>
      <c r="B41" s="89" t="s">
        <v>201</v>
      </c>
      <c r="C41" s="89" t="s">
        <v>512</v>
      </c>
      <c r="D41" s="89" t="s">
        <v>115</v>
      </c>
      <c r="E41" s="92" t="s">
        <v>159</v>
      </c>
      <c r="F41" s="93" t="s">
        <v>21</v>
      </c>
    </row>
    <row collapsed="false" customFormat="false" customHeight="false" hidden="false" ht="15" outlineLevel="0" r="42">
      <c r="A42" s="130" t="s">
        <v>51</v>
      </c>
      <c r="B42" s="89"/>
      <c r="C42" s="89"/>
      <c r="D42" s="89" t="s">
        <v>184</v>
      </c>
      <c r="E42" s="92" t="s">
        <v>200</v>
      </c>
      <c r="F42" s="93"/>
    </row>
    <row collapsed="false" customFormat="false" customHeight="false" hidden="false" ht="15" outlineLevel="0" r="43">
      <c r="A43" s="130"/>
      <c r="B43" s="89"/>
      <c r="C43" s="89"/>
      <c r="D43" s="89" t="s">
        <v>187</v>
      </c>
      <c r="E43" s="92" t="s">
        <v>200</v>
      </c>
      <c r="F43" s="93"/>
    </row>
    <row collapsed="false" customFormat="false" customHeight="false" hidden="false" ht="15" outlineLevel="0" r="44">
      <c r="A44" s="130"/>
      <c r="B44" s="89"/>
      <c r="C44" s="89"/>
      <c r="D44" s="89" t="s">
        <v>187</v>
      </c>
      <c r="E44" s="92" t="s">
        <v>200</v>
      </c>
      <c r="F44" s="93"/>
    </row>
    <row collapsed="false" customFormat="false" customHeight="false" hidden="false" ht="15" outlineLevel="0" r="45">
      <c r="A45" s="88"/>
      <c r="B45" s="89" t="s">
        <v>210</v>
      </c>
      <c r="C45" s="89" t="s">
        <v>518</v>
      </c>
      <c r="D45" s="89" t="s">
        <v>115</v>
      </c>
      <c r="E45" s="92" t="s">
        <v>548</v>
      </c>
      <c r="F45" s="93" t="s">
        <v>344</v>
      </c>
    </row>
    <row collapsed="false" customFormat="false" customHeight="false" hidden="false" ht="15" outlineLevel="0" r="46">
      <c r="A46" s="88"/>
      <c r="B46" s="89"/>
      <c r="C46" s="89"/>
      <c r="D46" s="89" t="s">
        <v>184</v>
      </c>
      <c r="E46" s="92" t="s">
        <v>160</v>
      </c>
      <c r="F46" s="93" t="s">
        <v>161</v>
      </c>
    </row>
    <row collapsed="false" customFormat="false" customHeight="false" hidden="false" ht="15" outlineLevel="0" r="47">
      <c r="A47" s="88"/>
      <c r="B47" s="89"/>
      <c r="C47" s="89"/>
      <c r="D47" s="89" t="s">
        <v>187</v>
      </c>
      <c r="E47" s="92" t="s">
        <v>200</v>
      </c>
      <c r="F47" s="93"/>
    </row>
    <row collapsed="false" customFormat="false" customHeight="false" hidden="false" ht="15" outlineLevel="0" r="48">
      <c r="A48" s="107"/>
      <c r="B48" s="106"/>
      <c r="C48" s="89"/>
      <c r="D48" s="106" t="s">
        <v>187</v>
      </c>
      <c r="E48" s="127" t="s">
        <v>200</v>
      </c>
      <c r="F48" s="93"/>
    </row>
    <row collapsed="false" customFormat="false" customHeight="false" hidden="false" ht="15" outlineLevel="0" r="49">
      <c r="A49" s="107"/>
      <c r="B49" s="106" t="s">
        <v>549</v>
      </c>
      <c r="C49" s="89" t="s">
        <v>550</v>
      </c>
      <c r="D49" s="106" t="s">
        <v>115</v>
      </c>
      <c r="E49" s="127" t="s">
        <v>349</v>
      </c>
      <c r="F49" s="93" t="s">
        <v>76</v>
      </c>
    </row>
    <row collapsed="false" customFormat="false" customHeight="false" hidden="false" ht="15" outlineLevel="0" r="50">
      <c r="A50" s="107"/>
      <c r="B50" s="106"/>
      <c r="C50" s="89"/>
      <c r="D50" s="106" t="s">
        <v>184</v>
      </c>
      <c r="E50" s="127" t="s">
        <v>551</v>
      </c>
      <c r="F50" s="93" t="s">
        <v>552</v>
      </c>
    </row>
    <row collapsed="false" customFormat="false" customHeight="false" hidden="false" ht="15" outlineLevel="0" r="51">
      <c r="A51" s="107"/>
      <c r="B51" s="106"/>
      <c r="C51" s="89"/>
      <c r="D51" s="106" t="s">
        <v>187</v>
      </c>
      <c r="E51" s="127" t="s">
        <v>553</v>
      </c>
      <c r="F51" s="93" t="s">
        <v>554</v>
      </c>
    </row>
    <row collapsed="false" customFormat="false" customHeight="false" hidden="false" ht="15" outlineLevel="0" r="52">
      <c r="A52" s="107"/>
      <c r="B52" s="106"/>
      <c r="C52" s="89"/>
      <c r="D52" s="106" t="s">
        <v>187</v>
      </c>
      <c r="E52" s="127" t="s">
        <v>555</v>
      </c>
      <c r="F52" s="93" t="s">
        <v>74</v>
      </c>
    </row>
    <row collapsed="false" customFormat="false" customHeight="false" hidden="false" ht="15" outlineLevel="0" r="53">
      <c r="A53" s="107"/>
      <c r="B53" s="106" t="s">
        <v>218</v>
      </c>
      <c r="C53" s="89" t="s">
        <v>528</v>
      </c>
      <c r="D53" s="106" t="s">
        <v>115</v>
      </c>
      <c r="E53" s="127" t="s">
        <v>556</v>
      </c>
      <c r="F53" s="93" t="s">
        <v>213</v>
      </c>
    </row>
    <row collapsed="false" customFormat="false" customHeight="false" hidden="false" ht="15" outlineLevel="0" r="54">
      <c r="A54" s="88"/>
      <c r="B54" s="89"/>
      <c r="C54" s="94"/>
      <c r="D54" s="89" t="s">
        <v>184</v>
      </c>
      <c r="E54" s="92" t="s">
        <v>557</v>
      </c>
      <c r="F54" s="93" t="s">
        <v>156</v>
      </c>
    </row>
    <row collapsed="false" customFormat="false" customHeight="false" hidden="false" ht="15" outlineLevel="0" r="55">
      <c r="A55" s="88"/>
      <c r="B55" s="89"/>
      <c r="C55" s="94"/>
      <c r="D55" s="89" t="s">
        <v>187</v>
      </c>
      <c r="E55" s="92" t="s">
        <v>558</v>
      </c>
      <c r="F55" s="93" t="s">
        <v>559</v>
      </c>
    </row>
    <row collapsed="false" customFormat="false" customHeight="false" hidden="false" ht="15.75" outlineLevel="0" r="56">
      <c r="A56" s="28"/>
      <c r="B56" s="29"/>
      <c r="C56" s="29"/>
      <c r="D56" s="30"/>
      <c r="E56" s="31"/>
      <c r="F56" s="31"/>
    </row>
    <row collapsed="false" customFormat="false" customHeight="false" hidden="false" ht="19.5" outlineLevel="0" r="57">
      <c r="A57" s="85" t="s">
        <v>560</v>
      </c>
      <c r="B57" s="86"/>
      <c r="C57" s="86"/>
      <c r="D57" s="87"/>
      <c r="E57" s="86"/>
      <c r="F57" s="86"/>
    </row>
    <row collapsed="false" customFormat="false" customHeight="false" hidden="false" ht="15" outlineLevel="0" r="58">
      <c r="A58" s="88" t="s">
        <v>178</v>
      </c>
      <c r="B58" s="89" t="s">
        <v>179</v>
      </c>
      <c r="C58" s="89"/>
      <c r="D58" s="89" t="s">
        <v>2</v>
      </c>
      <c r="E58" s="88" t="s">
        <v>3</v>
      </c>
      <c r="F58" s="90" t="s">
        <v>4</v>
      </c>
    </row>
    <row collapsed="false" customFormat="false" customHeight="false" hidden="false" ht="15" outlineLevel="0" r="59">
      <c r="A59" s="105" t="s">
        <v>295</v>
      </c>
      <c r="B59" s="89" t="s">
        <v>201</v>
      </c>
      <c r="C59" s="89" t="s">
        <v>561</v>
      </c>
      <c r="D59" s="89" t="s">
        <v>115</v>
      </c>
      <c r="E59" s="92" t="s">
        <v>562</v>
      </c>
      <c r="F59" s="93" t="s">
        <v>398</v>
      </c>
    </row>
    <row collapsed="false" customFormat="false" customHeight="false" hidden="false" ht="15" outlineLevel="0" r="60">
      <c r="A60" s="104"/>
      <c r="B60" s="89"/>
      <c r="C60" s="89"/>
      <c r="D60" s="89" t="s">
        <v>184</v>
      </c>
      <c r="E60" s="92" t="s">
        <v>563</v>
      </c>
      <c r="F60" s="93" t="s">
        <v>166</v>
      </c>
    </row>
    <row collapsed="false" customFormat="false" customHeight="false" hidden="false" ht="15" outlineLevel="0" r="61">
      <c r="A61" s="104"/>
      <c r="B61" s="89"/>
      <c r="C61" s="89"/>
      <c r="D61" s="89" t="s">
        <v>187</v>
      </c>
      <c r="E61" s="92" t="s">
        <v>200</v>
      </c>
      <c r="F61" s="93"/>
    </row>
    <row collapsed="false" customFormat="false" customHeight="false" hidden="false" ht="15" outlineLevel="0" r="62">
      <c r="A62" s="104"/>
      <c r="B62" s="89"/>
      <c r="C62" s="89"/>
      <c r="D62" s="89" t="s">
        <v>187</v>
      </c>
      <c r="E62" s="92" t="s">
        <v>200</v>
      </c>
      <c r="F62" s="93"/>
    </row>
    <row collapsed="false" customFormat="false" customHeight="false" hidden="false" ht="15" outlineLevel="0" r="63">
      <c r="A63" s="88"/>
      <c r="B63" s="89" t="s">
        <v>210</v>
      </c>
      <c r="C63" s="89" t="s">
        <v>512</v>
      </c>
      <c r="D63" s="89" t="s">
        <v>115</v>
      </c>
      <c r="E63" s="92" t="s">
        <v>564</v>
      </c>
      <c r="F63" s="93" t="s">
        <v>472</v>
      </c>
    </row>
    <row collapsed="false" customFormat="false" customHeight="false" hidden="false" ht="15" outlineLevel="0" r="64">
      <c r="A64" s="88"/>
      <c r="B64" s="89"/>
      <c r="C64" s="89"/>
      <c r="D64" s="89" t="s">
        <v>184</v>
      </c>
      <c r="E64" s="92" t="s">
        <v>565</v>
      </c>
      <c r="F64" s="93" t="s">
        <v>566</v>
      </c>
    </row>
    <row collapsed="false" customFormat="false" customHeight="false" hidden="false" ht="15" outlineLevel="0" r="65">
      <c r="A65" s="107"/>
      <c r="B65" s="106"/>
      <c r="C65" s="89"/>
      <c r="D65" s="89" t="s">
        <v>187</v>
      </c>
      <c r="E65" s="127" t="s">
        <v>567</v>
      </c>
      <c r="F65" s="93" t="s">
        <v>240</v>
      </c>
    </row>
    <row collapsed="false" customFormat="false" customHeight="false" hidden="false" ht="15" outlineLevel="0" r="66">
      <c r="A66" s="107"/>
      <c r="B66" s="106"/>
      <c r="C66" s="89"/>
      <c r="D66" s="89" t="s">
        <v>187</v>
      </c>
      <c r="E66" s="127" t="s">
        <v>200</v>
      </c>
      <c r="F66" s="93"/>
    </row>
    <row collapsed="false" customFormat="false" customHeight="false" hidden="false" ht="15" outlineLevel="0" r="67">
      <c r="A67" s="88"/>
      <c r="B67" s="106" t="s">
        <v>218</v>
      </c>
      <c r="C67" s="89" t="s">
        <v>568</v>
      </c>
      <c r="D67" s="106" t="s">
        <v>115</v>
      </c>
      <c r="E67" s="92" t="s">
        <v>519</v>
      </c>
      <c r="F67" s="93" t="s">
        <v>344</v>
      </c>
    </row>
    <row collapsed="false" customFormat="false" customHeight="false" hidden="false" ht="15" outlineLevel="0" r="68">
      <c r="A68" s="88"/>
      <c r="B68" s="89"/>
      <c r="C68" s="89"/>
      <c r="D68" s="89" t="s">
        <v>184</v>
      </c>
      <c r="E68" s="92" t="s">
        <v>569</v>
      </c>
      <c r="F68" s="93" t="s">
        <v>88</v>
      </c>
    </row>
    <row collapsed="false" customFormat="false" customHeight="false" hidden="false" ht="15" outlineLevel="0" r="69">
      <c r="A69" s="131"/>
      <c r="B69" s="89"/>
      <c r="C69" s="89"/>
      <c r="D69" s="89" t="s">
        <v>187</v>
      </c>
      <c r="E69" s="92" t="s">
        <v>570</v>
      </c>
      <c r="F69" s="93" t="s">
        <v>123</v>
      </c>
    </row>
    <row collapsed="false" customFormat="false" customHeight="false" hidden="false" ht="15" outlineLevel="0" r="70">
      <c r="A70" s="88"/>
      <c r="B70" s="89"/>
      <c r="C70" s="89"/>
      <c r="D70" s="89" t="s">
        <v>187</v>
      </c>
      <c r="E70" s="92" t="s">
        <v>571</v>
      </c>
      <c r="F70" s="93" t="s">
        <v>572</v>
      </c>
    </row>
    <row collapsed="false" customFormat="false" customHeight="false" hidden="false" ht="15.75" outlineLevel="0" r="71">
      <c r="A71" s="28"/>
      <c r="B71" s="29"/>
      <c r="C71" s="29"/>
      <c r="D71" s="30"/>
      <c r="E71" s="31"/>
      <c r="F71" s="31"/>
    </row>
    <row collapsed="false" customFormat="false" customHeight="false" hidden="false" ht="19.5" outlineLevel="0" r="72">
      <c r="A72" s="85" t="s">
        <v>573</v>
      </c>
      <c r="B72" s="86"/>
      <c r="C72" s="86"/>
      <c r="D72" s="87"/>
      <c r="E72" s="86"/>
      <c r="F72" s="86"/>
    </row>
    <row collapsed="false" customFormat="false" customHeight="false" hidden="false" ht="15" outlineLevel="0" r="73">
      <c r="A73" s="88" t="s">
        <v>178</v>
      </c>
      <c r="B73" s="89" t="s">
        <v>179</v>
      </c>
      <c r="C73" s="89"/>
      <c r="D73" s="89" t="s">
        <v>2</v>
      </c>
      <c r="E73" s="88" t="s">
        <v>3</v>
      </c>
      <c r="F73" s="90" t="s">
        <v>4</v>
      </c>
    </row>
    <row collapsed="false" customFormat="false" customHeight="false" hidden="false" ht="15" outlineLevel="0" r="74">
      <c r="A74" s="103" t="s">
        <v>31</v>
      </c>
      <c r="B74" s="132" t="s">
        <v>201</v>
      </c>
      <c r="C74" s="47" t="s">
        <v>561</v>
      </c>
      <c r="D74" s="89" t="s">
        <v>115</v>
      </c>
      <c r="E74" s="92"/>
      <c r="F74" s="93"/>
    </row>
    <row collapsed="false" customFormat="false" customHeight="false" hidden="false" ht="15" outlineLevel="0" r="75">
      <c r="A75" s="128" t="s">
        <v>37</v>
      </c>
      <c r="B75" s="89"/>
      <c r="C75" s="89"/>
      <c r="D75" s="89" t="s">
        <v>184</v>
      </c>
      <c r="E75" s="92"/>
      <c r="F75" s="93"/>
    </row>
    <row collapsed="false" customFormat="false" customHeight="true" hidden="false" ht="15" outlineLevel="0" r="76">
      <c r="A76" s="104"/>
      <c r="B76" s="89" t="s">
        <v>210</v>
      </c>
      <c r="C76" s="89" t="s">
        <v>512</v>
      </c>
      <c r="D76" s="89" t="s">
        <v>115</v>
      </c>
      <c r="E76" s="92" t="s">
        <v>574</v>
      </c>
      <c r="F76" s="93" t="s">
        <v>204</v>
      </c>
    </row>
    <row collapsed="false" customFormat="false" customHeight="false" hidden="false" ht="15" outlineLevel="0" r="77">
      <c r="A77" s="104"/>
      <c r="B77" s="89"/>
      <c r="C77" s="89"/>
      <c r="D77" s="89" t="s">
        <v>184</v>
      </c>
      <c r="E77" s="92" t="s">
        <v>171</v>
      </c>
      <c r="F77" s="93" t="s">
        <v>575</v>
      </c>
    </row>
    <row collapsed="false" customFormat="false" customHeight="false" hidden="false" ht="15" outlineLevel="0" r="78">
      <c r="A78" s="104"/>
      <c r="B78" s="89"/>
      <c r="C78" s="89"/>
      <c r="D78" s="89" t="s">
        <v>187</v>
      </c>
      <c r="E78" s="92" t="s">
        <v>576</v>
      </c>
      <c r="F78" s="93" t="s">
        <v>90</v>
      </c>
    </row>
    <row collapsed="false" customFormat="false" customHeight="true" hidden="false" ht="15" outlineLevel="0" r="79">
      <c r="A79" s="107"/>
      <c r="B79" s="106"/>
      <c r="C79" s="89"/>
      <c r="D79" s="89" t="s">
        <v>187</v>
      </c>
      <c r="E79" s="127" t="s">
        <v>577</v>
      </c>
      <c r="F79" s="93" t="s">
        <v>173</v>
      </c>
    </row>
    <row collapsed="false" customFormat="false" customHeight="false" hidden="false" ht="15" outlineLevel="0" r="80">
      <c r="A80" s="88"/>
      <c r="B80" s="106" t="s">
        <v>218</v>
      </c>
      <c r="C80" s="89" t="s">
        <v>568</v>
      </c>
      <c r="D80" s="106" t="s">
        <v>115</v>
      </c>
      <c r="E80" s="127" t="s">
        <v>578</v>
      </c>
      <c r="F80" s="93" t="s">
        <v>304</v>
      </c>
    </row>
    <row collapsed="false" customFormat="false" customHeight="false" hidden="false" ht="15" outlineLevel="0" r="81">
      <c r="A81" s="88"/>
      <c r="B81" s="89"/>
      <c r="C81" s="89"/>
      <c r="D81" s="89" t="s">
        <v>184</v>
      </c>
      <c r="E81" s="92" t="s">
        <v>579</v>
      </c>
      <c r="F81" s="93" t="s">
        <v>304</v>
      </c>
    </row>
    <row collapsed="false" customFormat="false" customHeight="false" hidden="false" ht="15" outlineLevel="0" r="82">
      <c r="A82" s="131"/>
      <c r="B82" s="89"/>
      <c r="C82" s="89"/>
      <c r="D82" s="89" t="s">
        <v>187</v>
      </c>
      <c r="E82" s="92" t="s">
        <v>170</v>
      </c>
      <c r="F82" s="93" t="s">
        <v>166</v>
      </c>
    </row>
    <row collapsed="false" customFormat="false" customHeight="false" hidden="false" ht="15" outlineLevel="0" r="83">
      <c r="A83" s="88"/>
      <c r="B83" s="89"/>
      <c r="C83" s="89"/>
      <c r="D83" s="89" t="s">
        <v>187</v>
      </c>
      <c r="E83" s="92" t="s">
        <v>580</v>
      </c>
      <c r="F83" s="93" t="s">
        <v>183</v>
      </c>
    </row>
    <row collapsed="false" customFormat="false" customHeight="false" hidden="false" ht="15.75" outlineLevel="0" r="84">
      <c r="A84" s="28"/>
      <c r="B84" s="29"/>
      <c r="C84" s="29"/>
      <c r="D84" s="30"/>
      <c r="E84" s="31"/>
      <c r="F84" s="31"/>
    </row>
    <row collapsed="false" customFormat="false" customHeight="false" hidden="false" ht="19.5" outlineLevel="0" r="85">
      <c r="A85" s="85" t="s">
        <v>581</v>
      </c>
      <c r="B85" s="86"/>
      <c r="C85" s="86"/>
      <c r="D85" s="87"/>
      <c r="E85" s="86"/>
      <c r="F85" s="86"/>
    </row>
    <row collapsed="false" customFormat="false" customHeight="false" hidden="false" ht="15" outlineLevel="0" r="86">
      <c r="A86" s="88" t="s">
        <v>178</v>
      </c>
      <c r="B86" s="89" t="s">
        <v>179</v>
      </c>
      <c r="C86" s="89"/>
      <c r="D86" s="89" t="s">
        <v>2</v>
      </c>
      <c r="E86" s="88" t="s">
        <v>3</v>
      </c>
      <c r="F86" s="90" t="s">
        <v>4</v>
      </c>
    </row>
    <row collapsed="false" customFormat="false" customHeight="false" hidden="false" ht="15" outlineLevel="0" r="87">
      <c r="A87" s="130" t="s">
        <v>51</v>
      </c>
      <c r="B87" s="89" t="s">
        <v>201</v>
      </c>
      <c r="C87" s="89" t="s">
        <v>561</v>
      </c>
      <c r="D87" s="89" t="s">
        <v>115</v>
      </c>
      <c r="E87" s="92" t="s">
        <v>174</v>
      </c>
      <c r="F87" s="93" t="s">
        <v>21</v>
      </c>
    </row>
    <row collapsed="false" customFormat="false" customHeight="false" hidden="false" ht="15" outlineLevel="0" r="88">
      <c r="A88" s="129" t="s">
        <v>44</v>
      </c>
      <c r="B88" s="89"/>
      <c r="C88" s="89"/>
      <c r="D88" s="89" t="s">
        <v>184</v>
      </c>
      <c r="E88" s="92" t="s">
        <v>200</v>
      </c>
      <c r="F88" s="93"/>
    </row>
    <row collapsed="false" customFormat="false" customHeight="false" hidden="false" ht="15" outlineLevel="0" r="89">
      <c r="A89" s="88"/>
      <c r="B89" s="89" t="s">
        <v>210</v>
      </c>
      <c r="C89" s="89" t="s">
        <v>512</v>
      </c>
      <c r="D89" s="89" t="s">
        <v>115</v>
      </c>
      <c r="E89" s="92"/>
      <c r="F89" s="93"/>
    </row>
    <row collapsed="false" customFormat="false" customHeight="false" hidden="false" ht="15" outlineLevel="0" r="90">
      <c r="A90" s="88"/>
      <c r="B90" s="89"/>
      <c r="C90" s="89"/>
      <c r="D90" s="89" t="s">
        <v>184</v>
      </c>
      <c r="E90" s="92"/>
      <c r="F90" s="93"/>
    </row>
    <row collapsed="false" customFormat="false" customHeight="false" hidden="false" ht="15" outlineLevel="0" r="91">
      <c r="A91" s="121"/>
      <c r="B91" s="106" t="s">
        <v>218</v>
      </c>
      <c r="C91" s="89" t="s">
        <v>568</v>
      </c>
      <c r="D91" s="106" t="s">
        <v>115</v>
      </c>
      <c r="E91" s="92" t="s">
        <v>176</v>
      </c>
      <c r="F91" s="93" t="s">
        <v>76</v>
      </c>
    </row>
    <row collapsed="false" customFormat="false" customHeight="false" hidden="false" ht="15" outlineLevel="0" r="92">
      <c r="A92" s="121"/>
      <c r="B92" s="89"/>
      <c r="C92" s="89"/>
      <c r="D92" s="89" t="s">
        <v>184</v>
      </c>
      <c r="E92" s="92" t="s">
        <v>175</v>
      </c>
      <c r="F92" s="93" t="s">
        <v>21</v>
      </c>
    </row>
    <row collapsed="false" customFormat="false" customHeight="false" hidden="false" ht="15" outlineLevel="0" r="93">
      <c r="A93" s="121"/>
      <c r="B93" s="89"/>
      <c r="C93" s="89"/>
      <c r="D93" s="89" t="s">
        <v>187</v>
      </c>
      <c r="E93" s="92" t="s">
        <v>582</v>
      </c>
      <c r="F93" s="93" t="s">
        <v>21</v>
      </c>
    </row>
    <row collapsed="false" customFormat="false" customHeight="false" hidden="false" ht="15" outlineLevel="0" r="94">
      <c r="A94" s="121"/>
      <c r="B94" s="89"/>
      <c r="C94" s="89"/>
      <c r="D94" s="89" t="s">
        <v>187</v>
      </c>
      <c r="E94" s="92" t="s">
        <v>200</v>
      </c>
      <c r="F94" s="93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86"/>
  <sheetViews>
    <sheetView colorId="64" defaultGridColor="true" rightToLeft="false" showFormulas="false" showGridLines="true" showOutlineSymbols="true" showRowColHeaders="true" showZeros="true" tabSelected="false" topLeftCell="A63" view="normal" windowProtection="false" workbookViewId="0" zoomScale="100" zoomScaleNormal="100" zoomScalePageLayoutView="100">
      <selection activeCell="C86" activeCellId="0" pane="topLeft" sqref="C86"/>
    </sheetView>
  </sheetViews>
  <sheetFormatPr defaultRowHeight="15"/>
  <cols>
    <col collapsed="false" hidden="false" max="2" min="1" style="0" width="8.6734693877551"/>
    <col collapsed="false" hidden="false" max="3" min="3" style="0" width="11.7091836734694"/>
    <col collapsed="false" hidden="false" max="4" min="4" style="0" width="8.6734693877551"/>
    <col collapsed="false" hidden="false" max="5" min="5" style="0" width="20.4183673469388"/>
    <col collapsed="false" hidden="false" max="6" min="6" style="0" width="28.4183673469388"/>
    <col collapsed="false" hidden="false" max="1025" min="7" style="0" width="8.6734693877551"/>
  </cols>
  <sheetData>
    <row collapsed="false" customFormat="false" customHeight="true" hidden="false" ht="15" outlineLevel="0" r="1">
      <c r="A1" s="85" t="s">
        <v>583</v>
      </c>
      <c r="B1" s="86"/>
      <c r="C1" s="86"/>
      <c r="D1" s="87"/>
      <c r="E1" s="86"/>
      <c r="F1" s="86"/>
    </row>
    <row collapsed="false" customFormat="false" customHeight="true" hidden="false" ht="15" outlineLevel="0" r="2">
      <c r="A2" s="88" t="s">
        <v>178</v>
      </c>
      <c r="B2" s="89" t="s">
        <v>179</v>
      </c>
      <c r="C2" s="89"/>
      <c r="D2" s="89" t="s">
        <v>2</v>
      </c>
      <c r="E2" s="88" t="s">
        <v>3</v>
      </c>
      <c r="F2" s="90" t="s">
        <v>4</v>
      </c>
    </row>
    <row collapsed="false" customFormat="false" customHeight="true" hidden="false" ht="15" outlineLevel="0" r="3">
      <c r="A3" s="91" t="s">
        <v>51</v>
      </c>
      <c r="B3" s="89" t="s">
        <v>201</v>
      </c>
      <c r="C3" s="89" t="s">
        <v>512</v>
      </c>
      <c r="D3" s="89" t="s">
        <v>115</v>
      </c>
      <c r="E3" s="92" t="s">
        <v>584</v>
      </c>
      <c r="F3" s="93" t="s">
        <v>291</v>
      </c>
    </row>
    <row collapsed="false" customFormat="false" customHeight="true" hidden="false" ht="15" outlineLevel="0" r="4">
      <c r="A4" s="88"/>
      <c r="B4" s="89"/>
      <c r="C4" s="89"/>
      <c r="D4" s="94" t="s">
        <v>184</v>
      </c>
      <c r="E4" s="92" t="s">
        <v>585</v>
      </c>
      <c r="F4" s="93" t="s">
        <v>291</v>
      </c>
    </row>
    <row collapsed="false" customFormat="false" customHeight="true" hidden="false" ht="15" outlineLevel="0" r="5">
      <c r="A5" s="88"/>
      <c r="B5" s="89"/>
      <c r="C5" s="89"/>
      <c r="D5" s="94" t="s">
        <v>187</v>
      </c>
      <c r="E5" s="92" t="s">
        <v>200</v>
      </c>
      <c r="F5" s="93"/>
    </row>
    <row collapsed="false" customFormat="false" customHeight="true" hidden="false" ht="15" outlineLevel="0" r="6">
      <c r="A6" s="94"/>
      <c r="B6" s="94"/>
      <c r="C6" s="94"/>
      <c r="D6" s="89" t="s">
        <v>187</v>
      </c>
      <c r="E6" s="95" t="s">
        <v>200</v>
      </c>
      <c r="F6" s="93"/>
    </row>
    <row collapsed="false" customFormat="false" customHeight="true" hidden="false" ht="15" outlineLevel="0" r="7">
      <c r="A7" s="88"/>
      <c r="B7" s="89" t="s">
        <v>210</v>
      </c>
      <c r="C7" s="89" t="s">
        <v>586</v>
      </c>
      <c r="D7" s="89" t="s">
        <v>115</v>
      </c>
      <c r="E7" s="92" t="s">
        <v>200</v>
      </c>
      <c r="F7" s="93"/>
    </row>
    <row collapsed="false" customFormat="false" customHeight="true" hidden="false" ht="15" outlineLevel="0" r="8">
      <c r="A8" s="107"/>
      <c r="B8" s="89"/>
      <c r="C8" s="89"/>
      <c r="D8" s="106" t="s">
        <v>184</v>
      </c>
      <c r="E8" s="127" t="s">
        <v>200</v>
      </c>
      <c r="F8" s="133"/>
    </row>
    <row collapsed="false" customFormat="false" customHeight="true" hidden="false" ht="15" outlineLevel="0" r="9">
      <c r="A9" s="107"/>
      <c r="B9" s="89"/>
      <c r="C9" s="89"/>
      <c r="D9" s="106" t="s">
        <v>187</v>
      </c>
      <c r="E9" s="127" t="s">
        <v>200</v>
      </c>
      <c r="F9" s="133"/>
    </row>
    <row collapsed="false" customFormat="false" customHeight="true" hidden="false" ht="15" outlineLevel="0" r="10">
      <c r="A10" s="107"/>
      <c r="B10" s="89"/>
      <c r="C10" s="89"/>
      <c r="D10" s="106" t="s">
        <v>187</v>
      </c>
      <c r="E10" s="127" t="s">
        <v>200</v>
      </c>
      <c r="F10" s="133"/>
    </row>
    <row collapsed="false" customFormat="false" customHeight="true" hidden="false" ht="15" outlineLevel="0" r="11">
      <c r="A11" s="107"/>
      <c r="B11" s="89" t="s">
        <v>411</v>
      </c>
      <c r="C11" s="89" t="s">
        <v>587</v>
      </c>
      <c r="D11" s="106" t="s">
        <v>115</v>
      </c>
      <c r="E11" s="127" t="s">
        <v>588</v>
      </c>
      <c r="F11" s="133" t="s">
        <v>589</v>
      </c>
    </row>
    <row collapsed="false" customFormat="false" customHeight="true" hidden="false" ht="15" outlineLevel="0" r="12">
      <c r="A12" s="94"/>
      <c r="B12" s="94"/>
      <c r="C12" s="94"/>
      <c r="D12" s="94" t="s">
        <v>184</v>
      </c>
      <c r="E12" s="95" t="s">
        <v>590</v>
      </c>
      <c r="F12" s="93" t="s">
        <v>389</v>
      </c>
    </row>
    <row collapsed="false" customFormat="false" customHeight="true" hidden="false" ht="15" outlineLevel="0" r="13">
      <c r="A13" s="134"/>
      <c r="B13" s="134"/>
      <c r="C13" s="94"/>
      <c r="D13" s="134" t="s">
        <v>187</v>
      </c>
      <c r="E13" s="135" t="s">
        <v>591</v>
      </c>
      <c r="F13" s="133" t="s">
        <v>566</v>
      </c>
    </row>
    <row collapsed="false" customFormat="false" customHeight="true" hidden="false" ht="15" outlineLevel="0" r="14">
      <c r="A14" s="134"/>
      <c r="B14" s="134"/>
      <c r="C14" s="94"/>
      <c r="D14" s="134" t="s">
        <v>187</v>
      </c>
      <c r="E14" s="135" t="s">
        <v>592</v>
      </c>
      <c r="F14" s="133" t="s">
        <v>387</v>
      </c>
    </row>
    <row collapsed="false" customFormat="false" customHeight="true" hidden="false" ht="15" outlineLevel="0" r="15">
      <c r="A15" s="107"/>
      <c r="B15" s="106" t="s">
        <v>218</v>
      </c>
      <c r="C15" s="111" t="s">
        <v>593</v>
      </c>
      <c r="D15" s="106" t="s">
        <v>115</v>
      </c>
      <c r="E15" s="127" t="s">
        <v>95</v>
      </c>
      <c r="F15" s="133" t="s">
        <v>96</v>
      </c>
    </row>
    <row collapsed="false" customFormat="false" customHeight="true" hidden="false" ht="15" outlineLevel="0" r="16">
      <c r="A16" s="94"/>
      <c r="B16" s="94"/>
      <c r="C16" s="94"/>
      <c r="D16" s="94" t="s">
        <v>184</v>
      </c>
      <c r="E16" s="95" t="s">
        <v>200</v>
      </c>
      <c r="F16" s="93"/>
    </row>
    <row collapsed="false" customFormat="false" customHeight="true" hidden="false" ht="15" outlineLevel="0" r="17">
      <c r="A17" s="94"/>
      <c r="B17" s="94"/>
      <c r="C17" s="94"/>
      <c r="D17" s="94" t="s">
        <v>187</v>
      </c>
      <c r="E17" s="95" t="s">
        <v>200</v>
      </c>
      <c r="F17" s="93"/>
    </row>
    <row collapsed="false" customFormat="false" customHeight="true" hidden="false" ht="15" outlineLevel="0" r="18">
      <c r="A18" s="88"/>
      <c r="B18" s="89"/>
      <c r="C18" s="89"/>
      <c r="D18" s="89" t="s">
        <v>187</v>
      </c>
      <c r="E18" s="92" t="s">
        <v>594</v>
      </c>
      <c r="F18" s="93"/>
    </row>
    <row collapsed="false" customFormat="false" customHeight="true" hidden="false" ht="15" outlineLevel="0" r="19">
      <c r="A19" s="99"/>
      <c r="B19" s="100"/>
      <c r="C19" s="100"/>
      <c r="D19" s="101"/>
      <c r="E19" s="100"/>
      <c r="F19" s="100"/>
    </row>
    <row collapsed="false" customFormat="false" customHeight="true" hidden="false" ht="15" outlineLevel="0" r="20">
      <c r="A20" s="85" t="s">
        <v>595</v>
      </c>
      <c r="B20" s="86"/>
      <c r="C20" s="86"/>
      <c r="D20" s="87"/>
      <c r="E20" s="86"/>
      <c r="F20" s="86"/>
    </row>
    <row collapsed="false" customFormat="false" customHeight="true" hidden="false" ht="15" outlineLevel="0" r="21">
      <c r="A21" s="88" t="s">
        <v>178</v>
      </c>
      <c r="B21" s="89" t="s">
        <v>179</v>
      </c>
      <c r="C21" s="89"/>
      <c r="D21" s="89" t="s">
        <v>2</v>
      </c>
      <c r="E21" s="88" t="s">
        <v>3</v>
      </c>
      <c r="F21" s="90" t="s">
        <v>4</v>
      </c>
    </row>
    <row collapsed="false" customFormat="false" customHeight="true" hidden="false" ht="15" outlineLevel="0" r="22">
      <c r="A22" s="96" t="s">
        <v>44</v>
      </c>
      <c r="B22" s="89" t="s">
        <v>201</v>
      </c>
      <c r="C22" s="89" t="s">
        <v>512</v>
      </c>
      <c r="D22" s="89" t="s">
        <v>115</v>
      </c>
      <c r="E22" s="92" t="s">
        <v>596</v>
      </c>
      <c r="F22" s="93" t="s">
        <v>359</v>
      </c>
    </row>
    <row collapsed="false" customFormat="false" customHeight="true" hidden="false" ht="15" outlineLevel="0" r="23">
      <c r="A23" s="88"/>
      <c r="B23" s="89"/>
      <c r="C23" s="89"/>
      <c r="D23" s="94" t="s">
        <v>184</v>
      </c>
      <c r="E23" s="92" t="s">
        <v>597</v>
      </c>
      <c r="F23" s="93" t="s">
        <v>415</v>
      </c>
    </row>
    <row collapsed="false" customFormat="false" customHeight="true" hidden="false" ht="15" outlineLevel="0" r="24">
      <c r="A24" s="88"/>
      <c r="B24" s="94"/>
      <c r="C24" s="94"/>
      <c r="D24" s="89" t="s">
        <v>187</v>
      </c>
      <c r="E24" s="95" t="s">
        <v>200</v>
      </c>
      <c r="F24" s="93"/>
    </row>
    <row collapsed="false" customFormat="false" customHeight="true" hidden="false" ht="15" outlineLevel="0" r="25">
      <c r="A25" s="88"/>
      <c r="B25" s="94"/>
      <c r="C25" s="94"/>
      <c r="D25" s="89" t="s">
        <v>187</v>
      </c>
      <c r="E25" s="95" t="s">
        <v>200</v>
      </c>
      <c r="F25" s="93"/>
    </row>
    <row collapsed="false" customFormat="false" customHeight="true" hidden="false" ht="15" outlineLevel="0" r="26">
      <c r="A26" s="94"/>
      <c r="B26" s="89" t="s">
        <v>210</v>
      </c>
      <c r="C26" s="89" t="s">
        <v>586</v>
      </c>
      <c r="D26" s="89" t="s">
        <v>115</v>
      </c>
      <c r="E26" s="92" t="s">
        <v>598</v>
      </c>
      <c r="F26" s="93" t="s">
        <v>123</v>
      </c>
    </row>
    <row collapsed="false" customFormat="false" customHeight="true" hidden="false" ht="15" outlineLevel="0" r="27">
      <c r="A27" s="107"/>
      <c r="B27" s="94"/>
      <c r="C27" s="94"/>
      <c r="D27" s="94" t="s">
        <v>184</v>
      </c>
      <c r="E27" s="95" t="s">
        <v>89</v>
      </c>
      <c r="F27" s="93" t="s">
        <v>90</v>
      </c>
    </row>
    <row collapsed="false" customFormat="false" customHeight="true" hidden="false" ht="15" outlineLevel="0" r="28">
      <c r="A28" s="88"/>
      <c r="B28" s="89" t="s">
        <v>411</v>
      </c>
      <c r="C28" s="89" t="s">
        <v>587</v>
      </c>
      <c r="D28" s="106" t="s">
        <v>115</v>
      </c>
      <c r="E28" s="127" t="s">
        <v>599</v>
      </c>
      <c r="F28" s="133" t="s">
        <v>86</v>
      </c>
    </row>
    <row collapsed="false" customFormat="false" customHeight="true" hidden="false" ht="15" outlineLevel="0" r="29">
      <c r="A29" s="107"/>
      <c r="B29" s="94"/>
      <c r="C29" s="94"/>
      <c r="D29" s="94" t="s">
        <v>184</v>
      </c>
      <c r="E29" s="95" t="s">
        <v>600</v>
      </c>
      <c r="F29" s="93" t="s">
        <v>78</v>
      </c>
    </row>
    <row collapsed="false" customFormat="false" customHeight="true" hidden="false" ht="15" outlineLevel="0" r="30">
      <c r="A30" s="107"/>
      <c r="B30" s="106"/>
      <c r="C30" s="111"/>
      <c r="D30" s="106" t="s">
        <v>187</v>
      </c>
      <c r="E30" s="127" t="s">
        <v>601</v>
      </c>
      <c r="F30" s="133" t="s">
        <v>321</v>
      </c>
    </row>
    <row collapsed="false" customFormat="false" customHeight="true" hidden="false" ht="15" outlineLevel="0" r="31">
      <c r="A31" s="107"/>
      <c r="B31" s="106" t="s">
        <v>218</v>
      </c>
      <c r="C31" s="111" t="s">
        <v>593</v>
      </c>
      <c r="D31" s="106" t="s">
        <v>115</v>
      </c>
      <c r="E31" s="127" t="s">
        <v>602</v>
      </c>
      <c r="F31" s="133" t="s">
        <v>396</v>
      </c>
    </row>
    <row collapsed="false" customFormat="false" customHeight="true" hidden="false" ht="15" outlineLevel="0" r="32">
      <c r="A32" s="107"/>
      <c r="B32" s="106"/>
      <c r="C32" s="89"/>
      <c r="D32" s="106" t="s">
        <v>184</v>
      </c>
      <c r="E32" s="127" t="s">
        <v>200</v>
      </c>
      <c r="F32" s="133"/>
    </row>
    <row collapsed="false" customFormat="false" customHeight="true" hidden="false" ht="15" outlineLevel="0" r="33">
      <c r="A33" s="107"/>
      <c r="B33" s="106"/>
      <c r="C33" s="89"/>
      <c r="D33" s="106" t="s">
        <v>187</v>
      </c>
      <c r="E33" s="127" t="s">
        <v>200</v>
      </c>
      <c r="F33" s="133"/>
    </row>
    <row collapsed="false" customFormat="false" customHeight="true" hidden="false" ht="15" outlineLevel="0" r="34">
      <c r="A34" s="94"/>
      <c r="B34" s="106"/>
      <c r="C34" s="89"/>
      <c r="D34" s="106" t="s">
        <v>187</v>
      </c>
      <c r="E34" s="127" t="s">
        <v>200</v>
      </c>
      <c r="F34" s="133"/>
    </row>
    <row collapsed="false" customFormat="false" customHeight="true" hidden="false" ht="15" outlineLevel="0" r="35">
      <c r="A35" s="99"/>
      <c r="B35" s="100"/>
      <c r="C35" s="100"/>
      <c r="D35" s="101"/>
      <c r="E35" s="100"/>
      <c r="F35" s="100"/>
    </row>
    <row collapsed="false" customFormat="false" customHeight="true" hidden="false" ht="15" outlineLevel="0" r="36">
      <c r="A36" s="85" t="s">
        <v>603</v>
      </c>
      <c r="B36" s="86"/>
      <c r="C36" s="86"/>
      <c r="D36" s="87"/>
      <c r="E36" s="86"/>
      <c r="F36" s="86"/>
    </row>
    <row collapsed="false" customFormat="false" customHeight="true" hidden="false" ht="15" outlineLevel="0" r="37">
      <c r="A37" s="88" t="s">
        <v>178</v>
      </c>
      <c r="B37" s="89" t="s">
        <v>179</v>
      </c>
      <c r="C37" s="89"/>
      <c r="D37" s="89" t="s">
        <v>2</v>
      </c>
      <c r="E37" s="88" t="s">
        <v>3</v>
      </c>
      <c r="F37" s="90" t="s">
        <v>4</v>
      </c>
    </row>
    <row collapsed="false" customFormat="false" customHeight="true" hidden="false" ht="15" outlineLevel="0" r="38">
      <c r="A38" s="102" t="s">
        <v>37</v>
      </c>
      <c r="B38" s="89" t="s">
        <v>201</v>
      </c>
      <c r="C38" s="89" t="s">
        <v>512</v>
      </c>
      <c r="D38" s="89" t="s">
        <v>115</v>
      </c>
      <c r="E38" s="92" t="s">
        <v>200</v>
      </c>
      <c r="F38" s="93"/>
    </row>
    <row collapsed="false" customFormat="false" customHeight="true" hidden="false" ht="15" outlineLevel="0" r="39">
      <c r="A39" s="88"/>
      <c r="B39" s="89"/>
      <c r="C39" s="89"/>
      <c r="D39" s="89" t="s">
        <v>184</v>
      </c>
      <c r="E39" s="92" t="s">
        <v>200</v>
      </c>
      <c r="F39" s="93"/>
    </row>
    <row collapsed="false" customFormat="false" customHeight="true" hidden="false" ht="15" outlineLevel="0" r="40">
      <c r="A40" s="88"/>
      <c r="B40" s="89" t="s">
        <v>210</v>
      </c>
      <c r="C40" s="89" t="s">
        <v>586</v>
      </c>
      <c r="D40" s="89" t="s">
        <v>115</v>
      </c>
      <c r="E40" s="19" t="s">
        <v>81</v>
      </c>
      <c r="F40" s="19" t="s">
        <v>66</v>
      </c>
    </row>
    <row collapsed="false" customFormat="false" customHeight="true" hidden="false" ht="15" outlineLevel="0" r="41">
      <c r="A41" s="94"/>
      <c r="B41" s="94"/>
      <c r="C41" s="94"/>
      <c r="D41" s="94" t="s">
        <v>184</v>
      </c>
      <c r="E41" s="19" t="s">
        <v>82</v>
      </c>
      <c r="F41" s="19" t="s">
        <v>83</v>
      </c>
    </row>
    <row collapsed="false" customFormat="false" customHeight="true" hidden="false" ht="15" outlineLevel="0" r="42">
      <c r="A42" s="94"/>
      <c r="B42" s="94"/>
      <c r="C42" s="94"/>
      <c r="D42" s="94" t="s">
        <v>187</v>
      </c>
      <c r="E42" s="136" t="s">
        <v>200</v>
      </c>
      <c r="F42" s="136"/>
    </row>
    <row collapsed="false" customFormat="false" customHeight="true" hidden="false" ht="15" outlineLevel="0" r="43">
      <c r="A43" s="88"/>
      <c r="B43" s="89"/>
      <c r="C43" s="111"/>
      <c r="D43" s="89" t="s">
        <v>187</v>
      </c>
      <c r="E43" s="137" t="s">
        <v>200</v>
      </c>
      <c r="F43" s="138"/>
    </row>
    <row collapsed="false" customFormat="false" customHeight="true" hidden="false" ht="15" outlineLevel="0" r="44">
      <c r="A44" s="88"/>
      <c r="B44" s="89" t="s">
        <v>411</v>
      </c>
      <c r="C44" s="89" t="s">
        <v>587</v>
      </c>
      <c r="D44" s="89" t="s">
        <v>115</v>
      </c>
      <c r="E44" s="92"/>
      <c r="F44" s="93"/>
    </row>
    <row collapsed="false" customFormat="false" customHeight="true" hidden="false" ht="15" outlineLevel="0" r="45">
      <c r="A45" s="94"/>
      <c r="B45" s="94"/>
      <c r="C45" s="94"/>
      <c r="D45" s="94" t="s">
        <v>184</v>
      </c>
      <c r="E45" s="95"/>
      <c r="F45" s="93"/>
    </row>
    <row collapsed="false" customFormat="false" customHeight="true" hidden="false" ht="15" outlineLevel="0" r="46">
      <c r="A46" s="88"/>
      <c r="B46" s="89"/>
      <c r="C46" s="89"/>
      <c r="D46" s="89" t="s">
        <v>187</v>
      </c>
      <c r="E46" s="19"/>
      <c r="F46" s="19"/>
    </row>
    <row collapsed="false" customFormat="false" customHeight="true" hidden="false" ht="15" outlineLevel="0" r="47">
      <c r="A47" s="88"/>
      <c r="B47" s="89"/>
      <c r="C47" s="89"/>
      <c r="D47" s="89" t="s">
        <v>187</v>
      </c>
      <c r="E47" s="19"/>
      <c r="F47" s="19"/>
    </row>
    <row collapsed="false" customFormat="false" customHeight="true" hidden="false" ht="15" outlineLevel="0" r="48">
      <c r="A48" s="88"/>
      <c r="B48" s="89" t="s">
        <v>218</v>
      </c>
      <c r="C48" s="111" t="s">
        <v>593</v>
      </c>
      <c r="D48" s="89" t="s">
        <v>115</v>
      </c>
      <c r="E48" s="19" t="s">
        <v>604</v>
      </c>
      <c r="F48" s="19" t="s">
        <v>605</v>
      </c>
    </row>
    <row collapsed="false" customFormat="false" customHeight="true" hidden="false" ht="15" outlineLevel="0" r="49">
      <c r="A49" s="94"/>
      <c r="B49" s="94"/>
      <c r="C49" s="94"/>
      <c r="D49" s="94" t="s">
        <v>184</v>
      </c>
      <c r="E49" s="19" t="s">
        <v>606</v>
      </c>
      <c r="F49" s="19" t="s">
        <v>213</v>
      </c>
    </row>
    <row collapsed="false" customFormat="false" customHeight="true" hidden="false" ht="15" outlineLevel="0" r="50">
      <c r="A50" s="94"/>
      <c r="B50" s="94"/>
      <c r="C50" s="94"/>
      <c r="D50" s="94" t="s">
        <v>187</v>
      </c>
      <c r="E50" s="19" t="s">
        <v>84</v>
      </c>
      <c r="F50" s="19" t="s">
        <v>65</v>
      </c>
    </row>
    <row collapsed="false" customFormat="false" customHeight="true" hidden="false" ht="15" outlineLevel="0" r="51">
      <c r="A51" s="94"/>
      <c r="B51" s="94"/>
      <c r="C51" s="94"/>
      <c r="D51" s="94" t="s">
        <v>187</v>
      </c>
      <c r="E51" s="139" t="s">
        <v>607</v>
      </c>
      <c r="F51" s="139" t="s">
        <v>304</v>
      </c>
    </row>
    <row collapsed="false" customFormat="false" customHeight="true" hidden="false" ht="15" outlineLevel="0" r="52">
      <c r="A52" s="140" t="s">
        <v>608</v>
      </c>
      <c r="B52" s="141"/>
      <c r="C52" s="141"/>
      <c r="D52" s="142"/>
      <c r="E52" s="141"/>
      <c r="F52" s="141"/>
    </row>
    <row collapsed="false" customFormat="false" customHeight="true" hidden="false" ht="15" outlineLevel="0" r="53">
      <c r="A53" s="88" t="s">
        <v>178</v>
      </c>
      <c r="B53" s="89" t="s">
        <v>179</v>
      </c>
      <c r="C53" s="89"/>
      <c r="D53" s="89" t="s">
        <v>2</v>
      </c>
      <c r="E53" s="88" t="s">
        <v>3</v>
      </c>
      <c r="F53" s="90" t="s">
        <v>4</v>
      </c>
    </row>
    <row collapsed="false" customFormat="false" customHeight="true" hidden="false" ht="15" outlineLevel="0" r="54">
      <c r="A54" s="103" t="s">
        <v>31</v>
      </c>
      <c r="B54" s="89" t="s">
        <v>201</v>
      </c>
      <c r="C54" s="89" t="s">
        <v>512</v>
      </c>
      <c r="D54" s="89" t="s">
        <v>115</v>
      </c>
      <c r="E54" s="92" t="s">
        <v>609</v>
      </c>
      <c r="F54" s="93" t="s">
        <v>80</v>
      </c>
    </row>
    <row collapsed="false" customFormat="false" customHeight="true" hidden="false" ht="15" outlineLevel="0" r="55">
      <c r="A55" s="104"/>
      <c r="B55" s="89"/>
      <c r="C55" s="89"/>
      <c r="D55" s="89" t="s">
        <v>184</v>
      </c>
      <c r="E55" s="92" t="s">
        <v>610</v>
      </c>
      <c r="F55" s="93" t="s">
        <v>291</v>
      </c>
    </row>
    <row collapsed="false" customFormat="false" customHeight="true" hidden="false" ht="15" outlineLevel="0" r="56">
      <c r="A56" s="104"/>
      <c r="B56" s="89"/>
      <c r="C56" s="89"/>
      <c r="D56" s="89" t="s">
        <v>187</v>
      </c>
      <c r="E56" s="92" t="s">
        <v>200</v>
      </c>
      <c r="F56" s="93"/>
    </row>
    <row collapsed="false" customFormat="false" customHeight="true" hidden="false" ht="15" outlineLevel="0" r="57">
      <c r="A57" s="104"/>
      <c r="B57" s="89"/>
      <c r="C57" s="89"/>
      <c r="D57" s="89" t="s">
        <v>187</v>
      </c>
      <c r="E57" s="92" t="s">
        <v>200</v>
      </c>
      <c r="F57" s="93"/>
    </row>
    <row collapsed="false" customFormat="false" customHeight="true" hidden="false" ht="15" outlineLevel="0" r="58">
      <c r="A58" s="90"/>
      <c r="B58" s="89" t="s">
        <v>210</v>
      </c>
      <c r="C58" s="89" t="s">
        <v>586</v>
      </c>
      <c r="D58" s="89" t="s">
        <v>115</v>
      </c>
      <c r="E58" s="92" t="s">
        <v>611</v>
      </c>
      <c r="F58" s="93" t="s">
        <v>253</v>
      </c>
    </row>
    <row collapsed="false" customFormat="false" customHeight="true" hidden="false" ht="15" outlineLevel="0" r="59">
      <c r="A59" s="88"/>
      <c r="B59" s="89"/>
      <c r="C59" s="89"/>
      <c r="D59" s="89" t="s">
        <v>184</v>
      </c>
      <c r="E59" s="92" t="s">
        <v>612</v>
      </c>
      <c r="F59" s="93" t="s">
        <v>613</v>
      </c>
    </row>
    <row collapsed="false" customFormat="false" customHeight="false" hidden="false" ht="15" outlineLevel="0" r="60">
      <c r="A60" s="88"/>
      <c r="B60" s="89"/>
      <c r="C60" s="89"/>
      <c r="D60" s="89" t="s">
        <v>187</v>
      </c>
      <c r="E60" s="92" t="s">
        <v>75</v>
      </c>
      <c r="F60" s="93" t="s">
        <v>76</v>
      </c>
    </row>
    <row collapsed="false" customFormat="false" customHeight="false" hidden="false" ht="15" outlineLevel="0" r="61">
      <c r="A61" s="88"/>
      <c r="B61" s="89"/>
      <c r="C61" s="89"/>
      <c r="D61" s="89" t="s">
        <v>187</v>
      </c>
      <c r="E61" s="92" t="s">
        <v>614</v>
      </c>
      <c r="F61" s="93" t="s">
        <v>615</v>
      </c>
    </row>
    <row collapsed="false" customFormat="false" customHeight="false" hidden="false" ht="15" outlineLevel="0" r="62">
      <c r="A62" s="131"/>
      <c r="B62" s="89" t="s">
        <v>549</v>
      </c>
      <c r="C62" s="89" t="s">
        <v>587</v>
      </c>
      <c r="D62" s="89" t="s">
        <v>115</v>
      </c>
      <c r="E62" s="92" t="s">
        <v>616</v>
      </c>
      <c r="F62" s="93" t="s">
        <v>76</v>
      </c>
    </row>
    <row collapsed="false" customFormat="false" customHeight="true" hidden="false" ht="15" outlineLevel="0" r="63">
      <c r="A63" s="131"/>
      <c r="B63" s="89"/>
      <c r="C63" s="89"/>
      <c r="D63" s="89" t="s">
        <v>184</v>
      </c>
      <c r="E63" s="92" t="s">
        <v>617</v>
      </c>
      <c r="F63" s="93" t="s">
        <v>515</v>
      </c>
    </row>
    <row collapsed="false" customFormat="false" customHeight="true" hidden="false" ht="15" outlineLevel="0" r="64">
      <c r="A64" s="131"/>
      <c r="B64" s="89"/>
      <c r="C64" s="89"/>
      <c r="D64" s="89" t="s">
        <v>187</v>
      </c>
      <c r="E64" s="92" t="s">
        <v>618</v>
      </c>
      <c r="F64" s="93" t="s">
        <v>260</v>
      </c>
    </row>
    <row collapsed="false" customFormat="false" customHeight="false" hidden="false" ht="15" outlineLevel="0" r="65">
      <c r="A65" s="131"/>
      <c r="B65" s="89" t="s">
        <v>218</v>
      </c>
      <c r="C65" s="89" t="s">
        <v>619</v>
      </c>
      <c r="D65" s="89" t="s">
        <v>115</v>
      </c>
      <c r="E65" s="92" t="s">
        <v>77</v>
      </c>
      <c r="F65" s="93" t="s">
        <v>78</v>
      </c>
    </row>
    <row collapsed="false" customFormat="false" customHeight="false" hidden="false" ht="15" outlineLevel="0" r="66">
      <c r="A66" s="131"/>
      <c r="B66" s="89"/>
      <c r="C66" s="89"/>
      <c r="D66" s="89" t="s">
        <v>184</v>
      </c>
      <c r="E66" s="92" t="s">
        <v>620</v>
      </c>
      <c r="F66" s="93" t="s">
        <v>361</v>
      </c>
    </row>
    <row collapsed="false" customFormat="false" customHeight="false" hidden="false" ht="15" outlineLevel="0" r="67">
      <c r="A67" s="131"/>
      <c r="B67" s="89"/>
      <c r="C67" s="89"/>
      <c r="D67" s="89" t="s">
        <v>187</v>
      </c>
      <c r="E67" s="92" t="s">
        <v>621</v>
      </c>
      <c r="F67" s="93" t="s">
        <v>291</v>
      </c>
    </row>
    <row collapsed="false" customFormat="false" customHeight="false" hidden="false" ht="15.75" outlineLevel="0" r="68">
      <c r="A68" s="99"/>
      <c r="B68" s="100"/>
      <c r="C68" s="100"/>
      <c r="D68" s="101"/>
      <c r="E68" s="100"/>
      <c r="F68" s="100"/>
    </row>
    <row collapsed="false" customFormat="false" customHeight="false" hidden="false" ht="19.5" outlineLevel="0" r="69">
      <c r="A69" s="85" t="s">
        <v>622</v>
      </c>
      <c r="B69" s="86"/>
      <c r="C69" s="86"/>
      <c r="D69" s="87"/>
      <c r="E69" s="86"/>
      <c r="F69" s="86"/>
    </row>
    <row collapsed="false" customFormat="false" customHeight="false" hidden="false" ht="15" outlineLevel="0" r="70">
      <c r="A70" s="88" t="s">
        <v>178</v>
      </c>
      <c r="B70" s="89" t="s">
        <v>179</v>
      </c>
      <c r="C70" s="89"/>
      <c r="D70" s="89" t="s">
        <v>2</v>
      </c>
      <c r="E70" s="88" t="s">
        <v>3</v>
      </c>
      <c r="F70" s="90" t="s">
        <v>4</v>
      </c>
    </row>
    <row collapsed="false" customFormat="false" customHeight="true" hidden="false" ht="15" outlineLevel="0" r="71">
      <c r="A71" s="105" t="s">
        <v>295</v>
      </c>
      <c r="B71" s="89" t="s">
        <v>201</v>
      </c>
      <c r="C71" s="89" t="s">
        <v>512</v>
      </c>
      <c r="D71" s="89" t="s">
        <v>115</v>
      </c>
      <c r="E71" s="92" t="s">
        <v>623</v>
      </c>
      <c r="F71" s="93" t="s">
        <v>624</v>
      </c>
    </row>
    <row collapsed="false" customFormat="false" customHeight="true" hidden="false" ht="15" outlineLevel="0" r="72">
      <c r="A72" s="88"/>
      <c r="B72" s="89"/>
      <c r="C72" s="89"/>
      <c r="D72" s="89" t="s">
        <v>184</v>
      </c>
      <c r="E72" s="92" t="s">
        <v>69</v>
      </c>
      <c r="F72" s="93" t="s">
        <v>70</v>
      </c>
    </row>
    <row collapsed="false" customFormat="false" customHeight="true" hidden="false" ht="15" outlineLevel="0" r="73">
      <c r="A73" s="88"/>
      <c r="B73" s="89"/>
      <c r="C73" s="89"/>
      <c r="D73" s="89" t="s">
        <v>187</v>
      </c>
      <c r="E73" s="92" t="s">
        <v>625</v>
      </c>
      <c r="F73" s="93" t="s">
        <v>626</v>
      </c>
    </row>
    <row collapsed="false" customFormat="false" customHeight="true" hidden="false" ht="15" outlineLevel="0" r="74">
      <c r="A74" s="88"/>
      <c r="B74" s="89"/>
      <c r="C74" s="89"/>
      <c r="D74" s="89" t="s">
        <v>187</v>
      </c>
      <c r="E74" s="92" t="s">
        <v>627</v>
      </c>
      <c r="F74" s="93" t="s">
        <v>199</v>
      </c>
    </row>
    <row collapsed="false" customFormat="false" customHeight="true" hidden="false" ht="15" outlineLevel="0" r="75">
      <c r="A75" s="88"/>
      <c r="B75" s="89" t="s">
        <v>210</v>
      </c>
      <c r="C75" s="89" t="s">
        <v>586</v>
      </c>
      <c r="D75" s="89" t="s">
        <v>115</v>
      </c>
      <c r="E75" s="92" t="s">
        <v>628</v>
      </c>
      <c r="F75" s="93" t="s">
        <v>629</v>
      </c>
    </row>
    <row collapsed="false" customFormat="false" customHeight="true" hidden="false" ht="15" outlineLevel="0" r="76">
      <c r="A76" s="88"/>
      <c r="B76" s="89"/>
      <c r="C76" s="89"/>
      <c r="D76" s="89" t="s">
        <v>184</v>
      </c>
      <c r="E76" s="92" t="s">
        <v>630</v>
      </c>
      <c r="F76" s="93" t="s">
        <v>631</v>
      </c>
    </row>
    <row collapsed="false" customFormat="false" customHeight="false" hidden="false" ht="15" outlineLevel="0" r="77">
      <c r="A77" s="88"/>
      <c r="B77" s="89"/>
      <c r="C77" s="89"/>
      <c r="D77" s="89" t="s">
        <v>187</v>
      </c>
      <c r="E77" s="92" t="s">
        <v>632</v>
      </c>
      <c r="F77" s="93" t="s">
        <v>199</v>
      </c>
    </row>
    <row collapsed="false" customFormat="false" customHeight="false" hidden="false" ht="15" outlineLevel="0" r="78">
      <c r="A78" s="88"/>
      <c r="B78" s="89"/>
      <c r="C78" s="89"/>
      <c r="D78" s="89" t="s">
        <v>187</v>
      </c>
      <c r="E78" s="92" t="s">
        <v>633</v>
      </c>
      <c r="F78" s="93" t="s">
        <v>127</v>
      </c>
    </row>
    <row collapsed="false" customFormat="false" customHeight="true" hidden="false" ht="15" outlineLevel="0" r="79">
      <c r="A79" s="88"/>
      <c r="B79" s="89" t="s">
        <v>411</v>
      </c>
      <c r="C79" s="89" t="s">
        <v>587</v>
      </c>
      <c r="D79" s="89" t="s">
        <v>115</v>
      </c>
      <c r="E79" s="92" t="s">
        <v>634</v>
      </c>
      <c r="F79" s="93" t="s">
        <v>53</v>
      </c>
    </row>
    <row collapsed="false" customFormat="false" customHeight="false" hidden="false" ht="15" outlineLevel="0" r="80">
      <c r="A80" s="88"/>
      <c r="B80" s="89"/>
      <c r="C80" s="89"/>
      <c r="D80" s="89" t="s">
        <v>184</v>
      </c>
      <c r="E80" s="92" t="s">
        <v>635</v>
      </c>
      <c r="F80" s="93" t="s">
        <v>629</v>
      </c>
    </row>
    <row collapsed="false" customFormat="false" customHeight="false" hidden="false" ht="15" outlineLevel="0" r="81">
      <c r="A81" s="88"/>
      <c r="B81" s="89"/>
      <c r="C81" s="143"/>
      <c r="D81" s="89" t="s">
        <v>187</v>
      </c>
      <c r="E81" s="92" t="s">
        <v>67</v>
      </c>
      <c r="F81" s="93" t="s">
        <v>68</v>
      </c>
    </row>
    <row collapsed="false" customFormat="false" customHeight="false" hidden="false" ht="15" outlineLevel="0" r="82">
      <c r="A82" s="88"/>
      <c r="B82" s="89"/>
      <c r="C82" s="144"/>
      <c r="D82" s="89" t="s">
        <v>187</v>
      </c>
      <c r="E82" s="92" t="s">
        <v>636</v>
      </c>
      <c r="F82" s="93" t="s">
        <v>637</v>
      </c>
    </row>
    <row collapsed="false" customFormat="false" customHeight="false" hidden="false" ht="15" outlineLevel="0" r="83">
      <c r="A83" s="88"/>
      <c r="B83" s="89" t="s">
        <v>218</v>
      </c>
      <c r="C83" s="111" t="s">
        <v>593</v>
      </c>
      <c r="D83" s="89" t="s">
        <v>115</v>
      </c>
      <c r="E83" s="92" t="s">
        <v>638</v>
      </c>
      <c r="F83" s="93" t="s">
        <v>455</v>
      </c>
    </row>
    <row collapsed="false" customFormat="false" customHeight="false" hidden="false" ht="15" outlineLevel="0" r="84">
      <c r="A84" s="94"/>
      <c r="B84" s="94"/>
      <c r="C84" s="94"/>
      <c r="D84" s="94" t="s">
        <v>184</v>
      </c>
      <c r="E84" s="93" t="s">
        <v>639</v>
      </c>
      <c r="F84" s="19" t="s">
        <v>240</v>
      </c>
    </row>
    <row collapsed="false" customFormat="false" customHeight="false" hidden="false" ht="15" outlineLevel="0" r="85">
      <c r="A85" s="94"/>
      <c r="B85" s="94"/>
      <c r="C85" s="94"/>
      <c r="D85" s="94" t="s">
        <v>187</v>
      </c>
      <c r="E85" s="93" t="s">
        <v>640</v>
      </c>
      <c r="F85" s="19" t="s">
        <v>472</v>
      </c>
      <c r="N85" s="145"/>
    </row>
    <row collapsed="false" customFormat="false" customHeight="true" hidden="false" ht="15" outlineLevel="0" r="86">
      <c r="A86" s="88"/>
      <c r="B86" s="89"/>
      <c r="C86" s="94"/>
      <c r="D86" s="89" t="s">
        <v>187</v>
      </c>
      <c r="E86" s="92" t="s">
        <v>641</v>
      </c>
      <c r="F86" s="93" t="s">
        <v>403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3"/>
  <sheetViews>
    <sheetView colorId="64" defaultGridColor="true" rightToLeft="false" showFormulas="false" showGridLines="true" showOutlineSymbols="true" showRowColHeaders="true" showZeros="true" tabSelected="false" topLeftCell="A30" view="normal" windowProtection="false" workbookViewId="0" zoomScale="110" zoomScaleNormal="110" zoomScalePageLayoutView="100">
      <selection activeCell="E38" activeCellId="0" pane="topLeft" sqref="E38"/>
    </sheetView>
  </sheetViews>
  <sheetFormatPr defaultRowHeight="15"/>
  <cols>
    <col collapsed="false" hidden="false" max="4" min="1" style="0" width="8.6734693877551"/>
    <col collapsed="false" hidden="false" max="5" min="5" style="0" width="30.0051020408163"/>
    <col collapsed="false" hidden="false" max="6" min="6" style="0" width="24.8571428571429"/>
    <col collapsed="false" hidden="false" max="1025" min="7" style="0" width="8.6734693877551"/>
  </cols>
  <sheetData>
    <row collapsed="false" customFormat="false" customHeight="true" hidden="false" ht="15" outlineLevel="0" r="1">
      <c r="A1" s="85" t="s">
        <v>642</v>
      </c>
      <c r="B1" s="86"/>
      <c r="C1" s="86"/>
      <c r="D1" s="87"/>
      <c r="E1" s="86"/>
      <c r="F1" s="86"/>
    </row>
    <row collapsed="false" customFormat="false" customHeight="true" hidden="false" ht="15" outlineLevel="0" r="2">
      <c r="A2" s="88" t="s">
        <v>178</v>
      </c>
      <c r="B2" s="89" t="s">
        <v>179</v>
      </c>
      <c r="C2" s="89"/>
      <c r="D2" s="89" t="s">
        <v>2</v>
      </c>
      <c r="E2" s="88" t="s">
        <v>3</v>
      </c>
      <c r="F2" s="90" t="s">
        <v>4</v>
      </c>
    </row>
    <row collapsed="false" customFormat="false" customHeight="true" hidden="false" ht="15" outlineLevel="0" r="3">
      <c r="A3" s="105" t="s">
        <v>295</v>
      </c>
      <c r="B3" s="89" t="s">
        <v>201</v>
      </c>
      <c r="C3" s="89" t="s">
        <v>399</v>
      </c>
      <c r="D3" s="89" t="s">
        <v>115</v>
      </c>
      <c r="E3" s="92" t="s">
        <v>643</v>
      </c>
      <c r="F3" s="93" t="s">
        <v>156</v>
      </c>
    </row>
    <row collapsed="false" customFormat="false" customHeight="true" hidden="false" ht="15" outlineLevel="0" r="4">
      <c r="A4" s="104"/>
      <c r="B4" s="89"/>
      <c r="C4" s="89"/>
      <c r="D4" s="89" t="s">
        <v>184</v>
      </c>
      <c r="E4" s="92" t="s">
        <v>644</v>
      </c>
      <c r="F4" s="93" t="s">
        <v>472</v>
      </c>
    </row>
    <row collapsed="false" customFormat="false" customHeight="true" hidden="false" ht="15" outlineLevel="0" r="5">
      <c r="A5" s="88"/>
      <c r="B5" s="89"/>
      <c r="C5" s="89"/>
      <c r="D5" s="89" t="s">
        <v>187</v>
      </c>
      <c r="E5" s="92" t="s">
        <v>645</v>
      </c>
      <c r="F5" s="93" t="s">
        <v>646</v>
      </c>
    </row>
    <row collapsed="false" customFormat="false" customHeight="true" hidden="false" ht="15" outlineLevel="0" r="6">
      <c r="A6" s="88"/>
      <c r="B6" s="89"/>
      <c r="C6" s="89"/>
      <c r="D6" s="89" t="s">
        <v>187</v>
      </c>
      <c r="E6" s="92" t="s">
        <v>647</v>
      </c>
      <c r="F6" s="93" t="s">
        <v>648</v>
      </c>
    </row>
    <row collapsed="false" customFormat="false" customHeight="true" hidden="false" ht="15" outlineLevel="0" r="7">
      <c r="A7" s="88"/>
      <c r="B7" s="89" t="s">
        <v>210</v>
      </c>
      <c r="C7" s="89" t="s">
        <v>322</v>
      </c>
      <c r="D7" s="89" t="s">
        <v>115</v>
      </c>
      <c r="E7" s="92" t="s">
        <v>649</v>
      </c>
      <c r="F7" s="93" t="s">
        <v>66</v>
      </c>
    </row>
    <row collapsed="false" customFormat="false" customHeight="true" hidden="false" ht="15" outlineLevel="0" r="8">
      <c r="A8" s="88"/>
      <c r="B8" s="89"/>
      <c r="C8" s="89"/>
      <c r="D8" s="89" t="s">
        <v>184</v>
      </c>
      <c r="E8" s="92" t="s">
        <v>650</v>
      </c>
      <c r="F8" s="93" t="s">
        <v>624</v>
      </c>
    </row>
    <row collapsed="false" customFormat="false" customHeight="true" hidden="false" ht="15" outlineLevel="0" r="9">
      <c r="A9" s="88"/>
      <c r="B9" s="89"/>
      <c r="C9" s="89"/>
      <c r="D9" s="89" t="s">
        <v>187</v>
      </c>
      <c r="E9" s="92" t="s">
        <v>651</v>
      </c>
      <c r="F9" s="93" t="s">
        <v>158</v>
      </c>
    </row>
    <row collapsed="false" customFormat="false" customHeight="true" hidden="false" ht="15" outlineLevel="0" r="10">
      <c r="A10" s="88"/>
      <c r="B10" s="89"/>
      <c r="C10" s="89"/>
      <c r="D10" s="89" t="s">
        <v>187</v>
      </c>
      <c r="E10" s="92" t="s">
        <v>17</v>
      </c>
      <c r="F10" s="93" t="s">
        <v>99</v>
      </c>
    </row>
    <row collapsed="false" customFormat="false" customHeight="true" hidden="false" ht="15" outlineLevel="0" r="11">
      <c r="A11" s="107"/>
      <c r="B11" s="106" t="s">
        <v>218</v>
      </c>
      <c r="C11" s="89" t="s">
        <v>329</v>
      </c>
      <c r="D11" s="106" t="s">
        <v>115</v>
      </c>
      <c r="E11" s="127" t="s">
        <v>652</v>
      </c>
      <c r="F11" s="93" t="s">
        <v>156</v>
      </c>
    </row>
    <row collapsed="false" customFormat="false" customHeight="true" hidden="false" ht="15" outlineLevel="0" r="12">
      <c r="A12" s="88"/>
      <c r="B12" s="89"/>
      <c r="C12" s="94"/>
      <c r="D12" s="89" t="s">
        <v>184</v>
      </c>
      <c r="E12" s="92" t="s">
        <v>653</v>
      </c>
      <c r="F12" s="93" t="s">
        <v>240</v>
      </c>
    </row>
    <row collapsed="false" customFormat="false" customHeight="true" hidden="false" ht="15" outlineLevel="0" r="13">
      <c r="A13" s="88"/>
      <c r="B13" s="89"/>
      <c r="C13" s="94"/>
      <c r="D13" s="89" t="s">
        <v>187</v>
      </c>
      <c r="E13" s="92" t="s">
        <v>654</v>
      </c>
      <c r="F13" s="93" t="s">
        <v>23</v>
      </c>
    </row>
    <row collapsed="false" customFormat="false" customHeight="true" hidden="false" ht="15" outlineLevel="0" r="14">
      <c r="A14" s="88"/>
      <c r="B14" s="89"/>
      <c r="C14" s="89"/>
      <c r="D14" s="89" t="s">
        <v>187</v>
      </c>
      <c r="E14" s="92" t="s">
        <v>655</v>
      </c>
      <c r="F14" s="93" t="s">
        <v>88</v>
      </c>
    </row>
    <row collapsed="false" customFormat="false" customHeight="true" hidden="false" ht="15" outlineLevel="0" r="15">
      <c r="A15" s="28"/>
      <c r="B15" s="29"/>
      <c r="C15" s="29"/>
      <c r="D15" s="30"/>
      <c r="E15" s="31"/>
      <c r="F15" s="31"/>
    </row>
    <row collapsed="false" customFormat="false" customHeight="true" hidden="false" ht="15" outlineLevel="0" r="16">
      <c r="A16" s="85" t="s">
        <v>656</v>
      </c>
      <c r="B16" s="86"/>
      <c r="C16" s="86"/>
      <c r="D16" s="87"/>
      <c r="E16" s="86"/>
      <c r="F16" s="86"/>
    </row>
    <row collapsed="false" customFormat="false" customHeight="true" hidden="false" ht="15" outlineLevel="0" r="17">
      <c r="A17" s="88" t="s">
        <v>178</v>
      </c>
      <c r="B17" s="89" t="s">
        <v>179</v>
      </c>
      <c r="C17" s="89"/>
      <c r="D17" s="89" t="s">
        <v>2</v>
      </c>
      <c r="E17" s="88" t="s">
        <v>3</v>
      </c>
      <c r="F17" s="90" t="s">
        <v>4</v>
      </c>
    </row>
    <row collapsed="false" customFormat="false" customHeight="true" hidden="false" ht="15" outlineLevel="0" r="18">
      <c r="A18" s="103" t="s">
        <v>31</v>
      </c>
      <c r="B18" s="89" t="s">
        <v>201</v>
      </c>
      <c r="C18" s="89" t="s">
        <v>399</v>
      </c>
      <c r="D18" s="89" t="s">
        <v>115</v>
      </c>
      <c r="E18" s="92" t="s">
        <v>657</v>
      </c>
      <c r="F18" s="93" t="s">
        <v>387</v>
      </c>
    </row>
    <row collapsed="false" customFormat="false" customHeight="true" hidden="false" ht="15" outlineLevel="0" r="19">
      <c r="A19" s="128" t="s">
        <v>37</v>
      </c>
      <c r="B19" s="89"/>
      <c r="C19" s="89"/>
      <c r="D19" s="89" t="s">
        <v>184</v>
      </c>
      <c r="E19" s="92" t="s">
        <v>658</v>
      </c>
      <c r="F19" s="93" t="s">
        <v>229</v>
      </c>
    </row>
    <row collapsed="false" customFormat="false" customHeight="true" hidden="false" ht="15" outlineLevel="0" r="20">
      <c r="A20" s="128"/>
      <c r="B20" s="89"/>
      <c r="C20" s="89"/>
      <c r="D20" s="89" t="s">
        <v>187</v>
      </c>
      <c r="E20" s="92" t="s">
        <v>659</v>
      </c>
      <c r="F20" s="93" t="s">
        <v>43</v>
      </c>
    </row>
    <row collapsed="false" customFormat="false" customHeight="true" hidden="false" ht="15" outlineLevel="0" r="21">
      <c r="A21" s="88"/>
      <c r="B21" s="89"/>
      <c r="C21" s="89"/>
      <c r="D21" s="89" t="s">
        <v>187</v>
      </c>
      <c r="E21" s="92" t="s">
        <v>660</v>
      </c>
      <c r="F21" s="93" t="s">
        <v>333</v>
      </c>
    </row>
    <row collapsed="false" customFormat="false" customHeight="true" hidden="false" ht="15" outlineLevel="0" r="22">
      <c r="A22" s="88"/>
      <c r="B22" s="89" t="s">
        <v>210</v>
      </c>
      <c r="C22" s="89" t="s">
        <v>322</v>
      </c>
      <c r="D22" s="89" t="s">
        <v>115</v>
      </c>
      <c r="E22" s="92" t="s">
        <v>661</v>
      </c>
      <c r="F22" s="93" t="s">
        <v>662</v>
      </c>
    </row>
    <row collapsed="false" customFormat="false" customHeight="true" hidden="false" ht="15" outlineLevel="0" r="23">
      <c r="A23" s="88"/>
      <c r="B23" s="89"/>
      <c r="C23" s="89"/>
      <c r="D23" s="89" t="s">
        <v>184</v>
      </c>
      <c r="E23" s="92" t="s">
        <v>272</v>
      </c>
      <c r="F23" s="93" t="s">
        <v>273</v>
      </c>
    </row>
    <row collapsed="false" customFormat="false" customHeight="true" hidden="false" ht="15" outlineLevel="0" r="24">
      <c r="A24" s="88"/>
      <c r="B24" s="89"/>
      <c r="C24" s="89"/>
      <c r="D24" s="89" t="s">
        <v>187</v>
      </c>
      <c r="E24" s="92" t="s">
        <v>663</v>
      </c>
      <c r="F24" s="93" t="s">
        <v>664</v>
      </c>
    </row>
    <row collapsed="false" customFormat="false" customHeight="true" hidden="false" ht="15" outlineLevel="0" r="25">
      <c r="A25" s="88"/>
      <c r="B25" s="89"/>
      <c r="C25" s="89"/>
      <c r="D25" s="89" t="s">
        <v>187</v>
      </c>
      <c r="E25" s="92" t="s">
        <v>665</v>
      </c>
      <c r="F25" s="93" t="s">
        <v>662</v>
      </c>
    </row>
    <row collapsed="false" customFormat="false" customHeight="true" hidden="false" ht="15" outlineLevel="0" r="26">
      <c r="A26" s="107"/>
      <c r="B26" s="106" t="s">
        <v>218</v>
      </c>
      <c r="C26" s="89" t="s">
        <v>329</v>
      </c>
      <c r="D26" s="106" t="s">
        <v>115</v>
      </c>
      <c r="E26" s="127" t="s">
        <v>666</v>
      </c>
      <c r="F26" s="93" t="s">
        <v>304</v>
      </c>
    </row>
    <row collapsed="false" customFormat="false" customHeight="true" hidden="false" ht="15" outlineLevel="0" r="27">
      <c r="A27" s="88"/>
      <c r="B27" s="89"/>
      <c r="C27" s="94"/>
      <c r="D27" s="89" t="s">
        <v>184</v>
      </c>
      <c r="E27" s="92" t="s">
        <v>667</v>
      </c>
      <c r="F27" s="93" t="s">
        <v>262</v>
      </c>
    </row>
    <row collapsed="false" customFormat="false" customHeight="true" hidden="false" ht="15" outlineLevel="0" r="28">
      <c r="A28" s="88"/>
      <c r="B28" s="89"/>
      <c r="C28" s="94"/>
      <c r="D28" s="89" t="s">
        <v>187</v>
      </c>
      <c r="E28" s="92" t="s">
        <v>668</v>
      </c>
      <c r="F28" s="93" t="s">
        <v>43</v>
      </c>
    </row>
    <row collapsed="false" customFormat="false" customHeight="true" hidden="false" ht="15" outlineLevel="0" r="29">
      <c r="A29" s="88"/>
      <c r="B29" s="89"/>
      <c r="C29" s="89"/>
      <c r="D29" s="89" t="s">
        <v>187</v>
      </c>
      <c r="E29" s="92" t="s">
        <v>669</v>
      </c>
      <c r="F29" s="93" t="s">
        <v>12</v>
      </c>
    </row>
    <row collapsed="false" customFormat="false" customHeight="true" hidden="false" ht="15" outlineLevel="0" r="30">
      <c r="A30" s="28"/>
      <c r="B30" s="29"/>
      <c r="C30" s="29"/>
      <c r="D30" s="30"/>
      <c r="E30" s="31"/>
      <c r="F30" s="31"/>
    </row>
    <row collapsed="false" customFormat="false" customHeight="true" hidden="false" ht="15" outlineLevel="0" r="31">
      <c r="A31" s="85" t="s">
        <v>670</v>
      </c>
      <c r="B31" s="86"/>
      <c r="C31" s="86"/>
      <c r="D31" s="87"/>
      <c r="E31" s="86"/>
      <c r="F31" s="86"/>
    </row>
    <row collapsed="false" customFormat="false" customHeight="true" hidden="false" ht="15" outlineLevel="0" r="32">
      <c r="A32" s="88" t="s">
        <v>178</v>
      </c>
      <c r="B32" s="89" t="s">
        <v>179</v>
      </c>
      <c r="C32" s="89"/>
      <c r="D32" s="89" t="s">
        <v>2</v>
      </c>
      <c r="E32" s="88" t="s">
        <v>3</v>
      </c>
      <c r="F32" s="90" t="s">
        <v>4</v>
      </c>
    </row>
    <row collapsed="false" customFormat="false" customHeight="true" hidden="false" ht="15" outlineLevel="0" r="33">
      <c r="A33" s="129" t="s">
        <v>44</v>
      </c>
      <c r="B33" s="89" t="s">
        <v>201</v>
      </c>
      <c r="C33" s="89" t="s">
        <v>399</v>
      </c>
      <c r="D33" s="89" t="s">
        <v>115</v>
      </c>
      <c r="E33" s="92" t="s">
        <v>671</v>
      </c>
      <c r="F33" s="93" t="s">
        <v>559</v>
      </c>
    </row>
    <row collapsed="false" customFormat="false" customHeight="true" hidden="false" ht="15" outlineLevel="0" r="34">
      <c r="A34" s="130" t="s">
        <v>51</v>
      </c>
      <c r="B34" s="89"/>
      <c r="C34" s="89"/>
      <c r="D34" s="89" t="s">
        <v>184</v>
      </c>
      <c r="E34" s="92" t="s">
        <v>672</v>
      </c>
      <c r="F34" s="93" t="s">
        <v>291</v>
      </c>
    </row>
    <row collapsed="false" customFormat="false" customHeight="true" hidden="false" ht="15" outlineLevel="0" r="35">
      <c r="A35" s="88"/>
      <c r="B35" s="89" t="s">
        <v>210</v>
      </c>
      <c r="C35" s="89" t="s">
        <v>322</v>
      </c>
      <c r="D35" s="89" t="s">
        <v>115</v>
      </c>
      <c r="E35" s="92" t="s">
        <v>345</v>
      </c>
      <c r="F35" s="93" t="s">
        <v>346</v>
      </c>
    </row>
    <row collapsed="false" customFormat="false" customHeight="true" hidden="false" ht="15" outlineLevel="0" r="36">
      <c r="A36" s="88"/>
      <c r="B36" s="89"/>
      <c r="C36" s="89"/>
      <c r="D36" s="89" t="s">
        <v>184</v>
      </c>
      <c r="E36" s="92" t="s">
        <v>673</v>
      </c>
      <c r="F36" s="93" t="s">
        <v>123</v>
      </c>
    </row>
    <row collapsed="false" customFormat="false" customHeight="true" hidden="false" ht="15" outlineLevel="0" r="37">
      <c r="A37" s="88"/>
      <c r="B37" s="89"/>
      <c r="C37" s="89"/>
      <c r="D37" s="89" t="s">
        <v>187</v>
      </c>
      <c r="E37" s="92" t="s">
        <v>466</v>
      </c>
      <c r="F37" s="93" t="s">
        <v>674</v>
      </c>
    </row>
    <row collapsed="false" customFormat="false" customHeight="true" hidden="false" ht="15" outlineLevel="0" r="38">
      <c r="A38" s="107"/>
      <c r="B38" s="106" t="s">
        <v>218</v>
      </c>
      <c r="C38" s="89" t="s">
        <v>329</v>
      </c>
      <c r="D38" s="106" t="s">
        <v>115</v>
      </c>
      <c r="E38" s="127" t="s">
        <v>675</v>
      </c>
      <c r="F38" s="93" t="s">
        <v>78</v>
      </c>
    </row>
    <row collapsed="false" customFormat="false" customHeight="true" hidden="false" ht="15" outlineLevel="0" r="39">
      <c r="A39" s="88"/>
      <c r="B39" s="89"/>
      <c r="C39" s="94"/>
      <c r="D39" s="89" t="s">
        <v>184</v>
      </c>
      <c r="E39" s="92" t="s">
        <v>676</v>
      </c>
      <c r="F39" s="93" t="s">
        <v>677</v>
      </c>
    </row>
    <row collapsed="false" customFormat="false" customHeight="true" hidden="false" ht="15" outlineLevel="0" r="40">
      <c r="A40" s="88"/>
      <c r="B40" s="89"/>
      <c r="C40" s="94"/>
      <c r="D40" s="89" t="s">
        <v>187</v>
      </c>
      <c r="E40" s="92" t="s">
        <v>678</v>
      </c>
      <c r="F40" s="93" t="s">
        <v>346</v>
      </c>
    </row>
    <row collapsed="false" customFormat="false" customHeight="true" hidden="false" ht="15" outlineLevel="0" r="41">
      <c r="A41" s="88"/>
      <c r="B41" s="89"/>
      <c r="C41" s="89"/>
      <c r="D41" s="89" t="s">
        <v>187</v>
      </c>
      <c r="E41" s="92" t="s">
        <v>679</v>
      </c>
      <c r="F41" s="93" t="s">
        <v>461</v>
      </c>
    </row>
    <row collapsed="false" customFormat="false" customHeight="true" hidden="false" ht="15" outlineLevel="0" r="42">
      <c r="A42" s="28"/>
      <c r="B42" s="29"/>
      <c r="C42" s="29"/>
      <c r="D42" s="30"/>
      <c r="E42" s="31"/>
      <c r="F42" s="31"/>
    </row>
    <row collapsed="false" customFormat="false" customHeight="true" hidden="false" ht="15" outlineLevel="0" r="43">
      <c r="A43" s="85" t="s">
        <v>680</v>
      </c>
      <c r="B43" s="86"/>
      <c r="C43" s="86"/>
      <c r="D43" s="87"/>
      <c r="E43" s="86"/>
      <c r="F43" s="86"/>
    </row>
    <row collapsed="false" customFormat="false" customHeight="true" hidden="false" ht="15" outlineLevel="0" r="44">
      <c r="A44" s="88" t="s">
        <v>178</v>
      </c>
      <c r="B44" s="89" t="s">
        <v>179</v>
      </c>
      <c r="C44" s="89"/>
      <c r="D44" s="89" t="s">
        <v>2</v>
      </c>
      <c r="E44" s="88" t="s">
        <v>3</v>
      </c>
      <c r="F44" s="90" t="s">
        <v>4</v>
      </c>
    </row>
    <row collapsed="false" customFormat="false" customHeight="true" hidden="false" ht="15" outlineLevel="0" r="45">
      <c r="A45" s="105" t="s">
        <v>295</v>
      </c>
      <c r="B45" s="89" t="s">
        <v>201</v>
      </c>
      <c r="C45" s="89" t="s">
        <v>512</v>
      </c>
      <c r="D45" s="89" t="s">
        <v>115</v>
      </c>
      <c r="E45" s="92" t="s">
        <v>24</v>
      </c>
      <c r="F45" s="93" t="s">
        <v>66</v>
      </c>
    </row>
    <row collapsed="false" customFormat="false" customHeight="true" hidden="false" ht="15" outlineLevel="0" r="46">
      <c r="A46" s="104"/>
      <c r="B46" s="89"/>
      <c r="C46" s="89"/>
      <c r="D46" s="89" t="s">
        <v>184</v>
      </c>
      <c r="E46" s="92" t="s">
        <v>681</v>
      </c>
      <c r="F46" s="93" t="s">
        <v>119</v>
      </c>
    </row>
    <row collapsed="false" customFormat="false" customHeight="true" hidden="false" ht="15" outlineLevel="0" r="47">
      <c r="A47" s="104"/>
      <c r="B47" s="89"/>
      <c r="C47" s="89"/>
      <c r="D47" s="89" t="s">
        <v>187</v>
      </c>
      <c r="E47" s="92" t="s">
        <v>200</v>
      </c>
      <c r="F47" s="93"/>
    </row>
    <row collapsed="false" customFormat="false" customHeight="true" hidden="false" ht="15" outlineLevel="0" r="48">
      <c r="A48" s="104"/>
      <c r="B48" s="89"/>
      <c r="C48" s="89"/>
      <c r="D48" s="89" t="s">
        <v>187</v>
      </c>
      <c r="E48" s="92" t="s">
        <v>200</v>
      </c>
      <c r="F48" s="93"/>
    </row>
    <row collapsed="false" customFormat="false" customHeight="true" hidden="false" ht="15" outlineLevel="0" r="49">
      <c r="A49" s="88"/>
      <c r="B49" s="89" t="s">
        <v>210</v>
      </c>
      <c r="C49" s="89" t="s">
        <v>682</v>
      </c>
      <c r="D49" s="89" t="s">
        <v>115</v>
      </c>
      <c r="E49" s="92" t="s">
        <v>683</v>
      </c>
      <c r="F49" s="93" t="s">
        <v>485</v>
      </c>
    </row>
    <row collapsed="false" customFormat="false" customHeight="true" hidden="false" ht="15" outlineLevel="0" r="50">
      <c r="A50" s="88"/>
      <c r="B50" s="89"/>
      <c r="C50" s="89"/>
      <c r="D50" s="89" t="s">
        <v>184</v>
      </c>
      <c r="E50" s="92" t="s">
        <v>684</v>
      </c>
      <c r="F50" s="93" t="s">
        <v>685</v>
      </c>
    </row>
    <row collapsed="false" customFormat="false" customHeight="true" hidden="false" ht="15" outlineLevel="0" r="51">
      <c r="A51" s="107"/>
      <c r="B51" s="106"/>
      <c r="C51" s="89"/>
      <c r="D51" s="89" t="s">
        <v>187</v>
      </c>
      <c r="E51" s="127" t="s">
        <v>686</v>
      </c>
      <c r="F51" s="93" t="s">
        <v>687</v>
      </c>
    </row>
    <row collapsed="false" customFormat="false" customHeight="true" hidden="false" ht="15" outlineLevel="0" r="52">
      <c r="A52" s="107"/>
      <c r="B52" s="106"/>
      <c r="C52" s="89"/>
      <c r="D52" s="89" t="s">
        <v>187</v>
      </c>
      <c r="E52" s="127" t="s">
        <v>688</v>
      </c>
      <c r="F52" s="93" t="s">
        <v>43</v>
      </c>
    </row>
    <row collapsed="false" customFormat="false" customHeight="true" hidden="false" ht="15" outlineLevel="0" r="53">
      <c r="A53" s="88"/>
      <c r="B53" s="106" t="s">
        <v>218</v>
      </c>
      <c r="C53" s="89" t="s">
        <v>689</v>
      </c>
      <c r="D53" s="106" t="s">
        <v>115</v>
      </c>
      <c r="E53" s="92" t="s">
        <v>690</v>
      </c>
      <c r="F53" s="93" t="s">
        <v>615</v>
      </c>
    </row>
    <row collapsed="false" customFormat="false" customHeight="false" hidden="false" ht="15" outlineLevel="0" r="54">
      <c r="A54" s="88"/>
      <c r="B54" s="89"/>
      <c r="C54" s="89"/>
      <c r="D54" s="89" t="s">
        <v>184</v>
      </c>
      <c r="E54" s="92" t="s">
        <v>691</v>
      </c>
      <c r="F54" s="93" t="s">
        <v>692</v>
      </c>
    </row>
    <row collapsed="false" customFormat="false" customHeight="false" hidden="false" ht="15" outlineLevel="0" r="55">
      <c r="A55" s="131"/>
      <c r="B55" s="89"/>
      <c r="C55" s="89"/>
      <c r="D55" s="89" t="s">
        <v>187</v>
      </c>
      <c r="E55" s="92" t="s">
        <v>693</v>
      </c>
      <c r="F55" s="93" t="s">
        <v>88</v>
      </c>
    </row>
    <row collapsed="false" customFormat="false" customHeight="true" hidden="false" ht="15" outlineLevel="0" r="56">
      <c r="A56" s="88"/>
      <c r="B56" s="89"/>
      <c r="C56" s="89"/>
      <c r="D56" s="89" t="s">
        <v>187</v>
      </c>
      <c r="E56" s="92" t="s">
        <v>694</v>
      </c>
      <c r="F56" s="93" t="s">
        <v>695</v>
      </c>
    </row>
    <row collapsed="false" customFormat="false" customHeight="false" hidden="false" ht="15.75" outlineLevel="0" r="57">
      <c r="A57" s="28"/>
      <c r="B57" s="29"/>
      <c r="C57" s="29"/>
      <c r="D57" s="30"/>
      <c r="E57" s="31"/>
      <c r="F57" s="31"/>
    </row>
    <row collapsed="false" customFormat="false" customHeight="false" hidden="false" ht="19.5" outlineLevel="0" r="58">
      <c r="A58" s="85" t="s">
        <v>696</v>
      </c>
      <c r="B58" s="86"/>
      <c r="C58" s="86"/>
      <c r="D58" s="87"/>
      <c r="E58" s="86"/>
      <c r="F58" s="86"/>
    </row>
    <row collapsed="false" customFormat="false" customHeight="false" hidden="false" ht="15" outlineLevel="0" r="59">
      <c r="A59" s="88" t="s">
        <v>178</v>
      </c>
      <c r="B59" s="89" t="s">
        <v>179</v>
      </c>
      <c r="C59" s="89"/>
      <c r="D59" s="89" t="s">
        <v>2</v>
      </c>
      <c r="E59" s="88" t="s">
        <v>3</v>
      </c>
      <c r="F59" s="90" t="s">
        <v>4</v>
      </c>
    </row>
    <row collapsed="false" customFormat="false" customHeight="true" hidden="false" ht="15" outlineLevel="0" r="60">
      <c r="A60" s="103" t="s">
        <v>31</v>
      </c>
      <c r="B60" s="89" t="s">
        <v>201</v>
      </c>
      <c r="C60" s="89" t="s">
        <v>512</v>
      </c>
      <c r="D60" s="89" t="s">
        <v>115</v>
      </c>
      <c r="E60" s="92" t="s">
        <v>697</v>
      </c>
      <c r="F60" s="93" t="s">
        <v>566</v>
      </c>
    </row>
    <row collapsed="false" customFormat="false" customHeight="false" hidden="false" ht="15" outlineLevel="0" r="61">
      <c r="A61" s="128" t="s">
        <v>37</v>
      </c>
      <c r="B61" s="89"/>
      <c r="C61" s="89"/>
      <c r="D61" s="89" t="s">
        <v>184</v>
      </c>
      <c r="E61" s="92" t="s">
        <v>200</v>
      </c>
      <c r="F61" s="93"/>
    </row>
    <row collapsed="false" customFormat="false" customHeight="false" hidden="false" ht="15" outlineLevel="0" r="62">
      <c r="A62" s="104"/>
      <c r="B62" s="89"/>
      <c r="C62" s="89"/>
      <c r="D62" s="89" t="s">
        <v>187</v>
      </c>
      <c r="E62" s="92" t="s">
        <v>200</v>
      </c>
      <c r="F62" s="93"/>
    </row>
    <row collapsed="false" customFormat="false" customHeight="false" hidden="false" ht="15" outlineLevel="0" r="63">
      <c r="A63" s="104"/>
      <c r="B63" s="89"/>
      <c r="C63" s="89"/>
      <c r="D63" s="89" t="s">
        <v>187</v>
      </c>
      <c r="E63" s="92" t="s">
        <v>200</v>
      </c>
      <c r="F63" s="93"/>
    </row>
    <row collapsed="false" customFormat="false" customHeight="false" hidden="false" ht="15" outlineLevel="0" r="64">
      <c r="A64" s="104"/>
      <c r="B64" s="89" t="s">
        <v>210</v>
      </c>
      <c r="C64" s="89" t="s">
        <v>682</v>
      </c>
      <c r="D64" s="89" t="s">
        <v>115</v>
      </c>
      <c r="E64" s="92"/>
      <c r="F64" s="93"/>
    </row>
    <row collapsed="false" customFormat="false" customHeight="false" hidden="false" ht="15" outlineLevel="0" r="65">
      <c r="A65" s="88"/>
      <c r="B65" s="89"/>
      <c r="C65" s="89"/>
      <c r="D65" s="89" t="s">
        <v>184</v>
      </c>
      <c r="E65" s="92"/>
      <c r="F65" s="93"/>
    </row>
    <row collapsed="false" customFormat="false" customHeight="false" hidden="false" ht="15" outlineLevel="0" r="66">
      <c r="A66" s="107"/>
      <c r="B66" s="106"/>
      <c r="C66" s="89"/>
      <c r="D66" s="89" t="s">
        <v>187</v>
      </c>
      <c r="E66" s="127"/>
      <c r="F66" s="93"/>
    </row>
    <row collapsed="false" customFormat="false" customHeight="false" hidden="false" ht="15" outlineLevel="0" r="67">
      <c r="A67" s="107"/>
      <c r="B67" s="106"/>
      <c r="C67" s="89"/>
      <c r="D67" s="106" t="s">
        <v>187</v>
      </c>
      <c r="E67" s="127"/>
      <c r="F67" s="93"/>
    </row>
    <row collapsed="false" customFormat="false" customHeight="false" hidden="false" ht="15" outlineLevel="0" r="68">
      <c r="A68" s="88"/>
      <c r="B68" s="106" t="s">
        <v>218</v>
      </c>
      <c r="C68" s="89" t="s">
        <v>689</v>
      </c>
      <c r="D68" s="106" t="s">
        <v>115</v>
      </c>
      <c r="E68" s="92" t="s">
        <v>698</v>
      </c>
      <c r="F68" s="93" t="s">
        <v>699</v>
      </c>
    </row>
    <row collapsed="false" customFormat="false" customHeight="false" hidden="false" ht="15" outlineLevel="0" r="69">
      <c r="A69" s="88"/>
      <c r="B69" s="89"/>
      <c r="C69" s="89"/>
      <c r="D69" s="89" t="s">
        <v>184</v>
      </c>
      <c r="E69" s="93" t="s">
        <v>700</v>
      </c>
      <c r="F69" s="93" t="s">
        <v>121</v>
      </c>
    </row>
    <row collapsed="false" customFormat="false" customHeight="false" hidden="false" ht="15" outlineLevel="0" r="70">
      <c r="A70" s="131"/>
      <c r="B70" s="89"/>
      <c r="C70" s="89"/>
      <c r="D70" s="89" t="s">
        <v>187</v>
      </c>
      <c r="E70" s="93" t="s">
        <v>701</v>
      </c>
      <c r="F70" s="93" t="s">
        <v>304</v>
      </c>
    </row>
    <row collapsed="false" customFormat="false" customHeight="false" hidden="false" ht="15" outlineLevel="0" r="71">
      <c r="A71" s="88"/>
      <c r="B71" s="89"/>
      <c r="C71" s="89"/>
      <c r="D71" s="89" t="s">
        <v>187</v>
      </c>
      <c r="E71" s="92" t="s">
        <v>702</v>
      </c>
      <c r="F71" s="93" t="s">
        <v>337</v>
      </c>
    </row>
    <row collapsed="false" customFormat="false" customHeight="false" hidden="false" ht="15.75" outlineLevel="0" r="72">
      <c r="A72" s="28"/>
      <c r="B72" s="29"/>
      <c r="C72" s="29"/>
      <c r="D72" s="30"/>
      <c r="E72" s="31"/>
      <c r="F72" s="31"/>
    </row>
    <row collapsed="false" customFormat="false" customHeight="false" hidden="false" ht="19.5" outlineLevel="0" r="73">
      <c r="A73" s="85" t="s">
        <v>703</v>
      </c>
      <c r="B73" s="86"/>
      <c r="C73" s="86"/>
      <c r="D73" s="87"/>
      <c r="E73" s="86"/>
      <c r="F73" s="86"/>
    </row>
    <row collapsed="false" customFormat="false" customHeight="false" hidden="false" ht="15" outlineLevel="0" r="74">
      <c r="A74" s="88" t="s">
        <v>178</v>
      </c>
      <c r="B74" s="89" t="s">
        <v>179</v>
      </c>
      <c r="C74" s="89"/>
      <c r="D74" s="89" t="s">
        <v>2</v>
      </c>
      <c r="E74" s="88" t="s">
        <v>3</v>
      </c>
      <c r="F74" s="90" t="s">
        <v>4</v>
      </c>
    </row>
    <row collapsed="false" customFormat="false" customHeight="false" hidden="false" ht="15" outlineLevel="0" r="75">
      <c r="A75" s="130" t="s">
        <v>51</v>
      </c>
      <c r="B75" s="89"/>
      <c r="C75" s="89"/>
      <c r="D75" s="89"/>
      <c r="E75" s="92"/>
      <c r="F75" s="93"/>
    </row>
    <row collapsed="false" customFormat="false" customHeight="false" hidden="false" ht="15" outlineLevel="0" r="76">
      <c r="A76" s="129" t="s">
        <v>44</v>
      </c>
      <c r="B76" s="89"/>
      <c r="C76" s="89"/>
      <c r="D76" s="89"/>
      <c r="E76" s="92"/>
      <c r="F76" s="93"/>
    </row>
    <row collapsed="false" customFormat="false" customHeight="false" hidden="false" ht="15" outlineLevel="0" r="77">
      <c r="A77" s="88"/>
      <c r="B77" s="89" t="s">
        <v>210</v>
      </c>
      <c r="C77" s="89" t="s">
        <v>682</v>
      </c>
      <c r="D77" s="89" t="s">
        <v>115</v>
      </c>
      <c r="E77" s="92" t="s">
        <v>87</v>
      </c>
      <c r="F77" s="93" t="s">
        <v>88</v>
      </c>
    </row>
    <row collapsed="false" customFormat="false" customHeight="true" hidden="false" ht="15" outlineLevel="0" r="78">
      <c r="A78" s="88"/>
      <c r="B78" s="89"/>
      <c r="C78" s="89"/>
      <c r="D78" s="89" t="s">
        <v>184</v>
      </c>
      <c r="E78" s="92" t="s">
        <v>704</v>
      </c>
      <c r="F78" s="93" t="s">
        <v>705</v>
      </c>
    </row>
    <row collapsed="false" customFormat="false" customHeight="false" hidden="false" ht="15" outlineLevel="0" r="79">
      <c r="A79" s="121"/>
      <c r="B79" s="106" t="s">
        <v>218</v>
      </c>
      <c r="C79" s="89" t="s">
        <v>689</v>
      </c>
      <c r="D79" s="106" t="s">
        <v>115</v>
      </c>
      <c r="E79" s="92" t="s">
        <v>706</v>
      </c>
      <c r="F79" s="93" t="s">
        <v>76</v>
      </c>
    </row>
    <row collapsed="false" customFormat="false" customHeight="false" hidden="false" ht="15" outlineLevel="0" r="80">
      <c r="A80" s="121"/>
      <c r="B80" s="106" t="s">
        <v>218</v>
      </c>
      <c r="C80" s="89" t="s">
        <v>689</v>
      </c>
      <c r="D80" s="106" t="s">
        <v>115</v>
      </c>
      <c r="E80" s="92" t="s">
        <v>707</v>
      </c>
      <c r="F80" s="93" t="s">
        <v>96</v>
      </c>
    </row>
    <row collapsed="false" customFormat="false" customHeight="false" hidden="false" ht="15" outlineLevel="0" r="81">
      <c r="A81" s="121"/>
      <c r="B81" s="106"/>
      <c r="C81" s="89"/>
      <c r="D81" s="106" t="s">
        <v>184</v>
      </c>
      <c r="E81" s="92" t="s">
        <v>200</v>
      </c>
      <c r="F81" s="93"/>
    </row>
    <row collapsed="false" customFormat="false" customHeight="false" hidden="false" ht="15" outlineLevel="0" r="82">
      <c r="A82" s="121"/>
      <c r="B82" s="106"/>
      <c r="C82" s="89"/>
      <c r="D82" s="106" t="s">
        <v>187</v>
      </c>
      <c r="E82" s="92" t="s">
        <v>200</v>
      </c>
      <c r="F82" s="93"/>
    </row>
    <row collapsed="false" customFormat="false" customHeight="false" hidden="false" ht="15" outlineLevel="0" r="83">
      <c r="A83" s="121"/>
      <c r="B83" s="89"/>
      <c r="C83" s="89"/>
      <c r="D83" s="89" t="s">
        <v>187</v>
      </c>
      <c r="E83" s="92" t="s">
        <v>200</v>
      </c>
      <c r="F83" s="9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5" activeCellId="0" pane="topLeft" sqref="F5"/>
    </sheetView>
  </sheetViews>
  <sheetFormatPr defaultRowHeight="15"/>
  <cols>
    <col collapsed="false" hidden="false" max="2" min="1" style="0" width="8.6734693877551"/>
    <col collapsed="false" hidden="false" max="3" min="3" style="0" width="18.7091836734694"/>
    <col collapsed="false" hidden="false" max="4" min="4" style="0" width="8.6734693877551"/>
    <col collapsed="false" hidden="false" max="6" min="5" style="0" width="18.2857142857143"/>
    <col collapsed="false" hidden="false" max="1025" min="7" style="0" width="8.6734693877551"/>
  </cols>
  <sheetData>
    <row collapsed="false" customFormat="false" customHeight="true" hidden="false" ht="15" outlineLevel="0" r="1">
      <c r="A1" s="146" t="s">
        <v>708</v>
      </c>
      <c r="B1" s="147"/>
      <c r="C1" s="147"/>
      <c r="D1" s="148"/>
      <c r="E1" s="147"/>
      <c r="F1" s="147"/>
    </row>
    <row collapsed="false" customFormat="false" customHeight="true" hidden="false" ht="15" outlineLevel="0" r="2">
      <c r="A2" s="149" t="s">
        <v>178</v>
      </c>
      <c r="B2" s="150" t="s">
        <v>709</v>
      </c>
      <c r="C2" s="150"/>
      <c r="D2" s="150" t="s">
        <v>2</v>
      </c>
      <c r="E2" s="149" t="s">
        <v>3</v>
      </c>
      <c r="F2" s="151" t="s">
        <v>4</v>
      </c>
    </row>
    <row collapsed="false" customFormat="false" customHeight="true" hidden="false" ht="15" outlineLevel="0" r="3">
      <c r="A3" s="152" t="s">
        <v>295</v>
      </c>
      <c r="B3" s="150" t="s">
        <v>710</v>
      </c>
      <c r="C3" s="153"/>
      <c r="D3" s="150" t="s">
        <v>115</v>
      </c>
      <c r="E3" s="153" t="s">
        <v>711</v>
      </c>
      <c r="F3" s="154" t="s">
        <v>18</v>
      </c>
    </row>
    <row collapsed="false" customFormat="false" customHeight="true" hidden="false" ht="15" outlineLevel="0" r="4">
      <c r="A4" s="155"/>
      <c r="B4" s="150" t="s">
        <v>712</v>
      </c>
      <c r="C4" s="156"/>
      <c r="D4" s="156" t="s">
        <v>115</v>
      </c>
      <c r="E4" s="157" t="s">
        <v>713</v>
      </c>
      <c r="F4" s="158" t="s">
        <v>714</v>
      </c>
    </row>
    <row collapsed="false" customFormat="false" customHeight="true" hidden="false" ht="15" outlineLevel="0" r="5">
      <c r="A5" s="159"/>
      <c r="B5" s="160"/>
      <c r="C5" s="160"/>
      <c r="D5" s="160"/>
      <c r="E5" s="159"/>
      <c r="F5" s="161"/>
    </row>
    <row collapsed="false" customFormat="false" customHeight="true" hidden="false" ht="15" outlineLevel="0" r="6">
      <c r="A6" s="146" t="s">
        <v>715</v>
      </c>
      <c r="B6" s="147"/>
      <c r="C6" s="147"/>
      <c r="D6" s="148"/>
      <c r="E6" s="147"/>
      <c r="F6" s="147"/>
    </row>
    <row collapsed="false" customFormat="false" customHeight="true" hidden="false" ht="15" outlineLevel="0" r="7">
      <c r="A7" s="149" t="s">
        <v>178</v>
      </c>
      <c r="B7" s="150" t="s">
        <v>709</v>
      </c>
      <c r="C7" s="150"/>
      <c r="D7" s="150" t="s">
        <v>2</v>
      </c>
      <c r="E7" s="149" t="s">
        <v>3</v>
      </c>
      <c r="F7" s="151" t="s">
        <v>4</v>
      </c>
    </row>
    <row collapsed="false" customFormat="false" customHeight="true" hidden="false" ht="15" outlineLevel="0" r="8">
      <c r="A8" s="152" t="s">
        <v>295</v>
      </c>
      <c r="B8" s="150" t="s">
        <v>710</v>
      </c>
      <c r="C8" s="150"/>
      <c r="D8" s="150" t="s">
        <v>115</v>
      </c>
      <c r="E8" s="162" t="s">
        <v>691</v>
      </c>
      <c r="F8" s="154" t="s">
        <v>692</v>
      </c>
    </row>
    <row collapsed="false" customFormat="false" customHeight="true" hidden="false" ht="15" outlineLevel="0" r="9">
      <c r="A9" s="152"/>
      <c r="B9" s="150" t="s">
        <v>712</v>
      </c>
      <c r="C9" s="150"/>
      <c r="D9" s="150" t="s">
        <v>115</v>
      </c>
      <c r="E9" s="162" t="s">
        <v>716</v>
      </c>
      <c r="F9" s="154" t="s">
        <v>717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7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24" activeCellId="0" pane="topLeft" sqref="H24"/>
    </sheetView>
  </sheetViews>
  <sheetFormatPr defaultRowHeight="15"/>
  <cols>
    <col collapsed="false" hidden="false" max="2" min="1" style="0" width="8.6734693877551"/>
    <col collapsed="false" hidden="false" max="3" min="3" style="0" width="22.1377551020408"/>
    <col collapsed="false" hidden="false" max="1025" min="4" style="0" width="8.6734693877551"/>
  </cols>
  <sheetData>
    <row collapsed="false" customFormat="false" customHeight="false" hidden="false" ht="15" outlineLevel="0" r="1">
      <c r="A1" s="0" t="s">
        <v>718</v>
      </c>
      <c r="B1" s="163" t="n">
        <f aca="false">1+1+3+2+2+1+3+2+3+2+1+3+3+2+2+3+3+1</f>
        <v>38</v>
      </c>
      <c r="C1" s="0" t="s">
        <v>719</v>
      </c>
    </row>
    <row collapsed="false" customFormat="false" customHeight="false" hidden="false" ht="15" outlineLevel="0" r="2">
      <c r="A2" s="0" t="s">
        <v>720</v>
      </c>
      <c r="B2" s="163" t="n">
        <f aca="false">1+1+3+3+3+3+2+2+1+3+2</f>
        <v>24</v>
      </c>
      <c r="C2" s="0" t="s">
        <v>721</v>
      </c>
    </row>
    <row collapsed="false" customFormat="false" customHeight="false" hidden="false" ht="15" outlineLevel="0" r="3">
      <c r="A3" s="0" t="s">
        <v>722</v>
      </c>
      <c r="B3" s="163" t="n">
        <f aca="false">2+2+3+3+3+2+3+2+2</f>
        <v>22</v>
      </c>
      <c r="C3" s="0" t="s">
        <v>723</v>
      </c>
    </row>
    <row collapsed="false" customFormat="false" customHeight="false" hidden="false" ht="15" outlineLevel="0" r="4">
      <c r="A4" s="0" t="s">
        <v>724</v>
      </c>
      <c r="B4" s="163" t="n">
        <f aca="false">3+3+2+3+3+1+1</f>
        <v>16</v>
      </c>
      <c r="C4" s="0" t="s">
        <v>725</v>
      </c>
    </row>
    <row collapsed="false" customFormat="false" customHeight="false" hidden="false" ht="15" outlineLevel="0" r="5">
      <c r="A5" s="0" t="s">
        <v>726</v>
      </c>
      <c r="B5" s="163" t="n">
        <f aca="false">3+3+3+2+3+2</f>
        <v>16</v>
      </c>
      <c r="C5" s="0" t="s">
        <v>727</v>
      </c>
    </row>
    <row collapsed="false" customFormat="false" customHeight="false" hidden="false" ht="15" outlineLevel="0" r="6">
      <c r="A6" s="0" t="s">
        <v>728</v>
      </c>
      <c r="B6" s="163" t="n">
        <f aca="false">2+1+2+3+2+3+3</f>
        <v>16</v>
      </c>
      <c r="C6" s="0" t="s">
        <v>729</v>
      </c>
    </row>
    <row collapsed="false" customFormat="false" customHeight="false" hidden="false" ht="15" outlineLevel="0" r="7">
      <c r="A7" s="0" t="s">
        <v>43</v>
      </c>
      <c r="B7" s="163" t="n">
        <f aca="false">3+1+2+1+2+1+2+1</f>
        <v>13</v>
      </c>
      <c r="C7" s="0" t="s">
        <v>730</v>
      </c>
    </row>
    <row collapsed="false" customFormat="false" customHeight="false" hidden="false" ht="15" outlineLevel="0" r="8">
      <c r="A8" s="0" t="s">
        <v>731</v>
      </c>
      <c r="B8" s="163" t="n">
        <f aca="false">3+2+3+2+1</f>
        <v>11</v>
      </c>
      <c r="C8" s="0" t="s">
        <v>732</v>
      </c>
    </row>
    <row collapsed="false" customFormat="false" customHeight="false" hidden="false" ht="15" outlineLevel="0" r="9">
      <c r="A9" s="0" t="s">
        <v>733</v>
      </c>
      <c r="B9" s="163" t="n">
        <f aca="false">1+2+2+1+3+2</f>
        <v>11</v>
      </c>
      <c r="C9" s="0" t="s">
        <v>734</v>
      </c>
    </row>
    <row collapsed="false" customFormat="false" customHeight="false" hidden="false" ht="15" outlineLevel="0" r="10">
      <c r="A10" s="0" t="s">
        <v>735</v>
      </c>
      <c r="B10" s="163" t="n">
        <f aca="false">2+3+2+2+2+2</f>
        <v>13</v>
      </c>
      <c r="C10" s="0" t="s">
        <v>736</v>
      </c>
    </row>
    <row collapsed="false" customFormat="false" customHeight="false" hidden="false" ht="15" outlineLevel="0" r="11">
      <c r="A11" s="0" t="s">
        <v>737</v>
      </c>
      <c r="B11" s="163" t="n">
        <f aca="false">2+3+1+1+1+3</f>
        <v>11</v>
      </c>
      <c r="C11" s="0" t="s">
        <v>738</v>
      </c>
    </row>
    <row collapsed="false" customFormat="false" customHeight="false" hidden="false" ht="15" outlineLevel="0" r="12">
      <c r="A12" s="0" t="s">
        <v>739</v>
      </c>
      <c r="B12" s="163" t="n">
        <f aca="false">3+1+3+3</f>
        <v>10</v>
      </c>
      <c r="C12" s="0" t="s">
        <v>740</v>
      </c>
    </row>
    <row collapsed="false" customFormat="false" customHeight="false" hidden="false" ht="15" outlineLevel="0" r="13">
      <c r="A13" s="0" t="s">
        <v>741</v>
      </c>
      <c r="B13" s="163" t="n">
        <f aca="false">8+2</f>
        <v>10</v>
      </c>
      <c r="C13" s="0" t="s">
        <v>742</v>
      </c>
    </row>
    <row collapsed="false" customFormat="false" customHeight="false" hidden="false" ht="15" outlineLevel="0" r="14">
      <c r="A14" s="0" t="s">
        <v>743</v>
      </c>
      <c r="B14" s="163" t="n">
        <f aca="false">3+1+3+1+1</f>
        <v>9</v>
      </c>
      <c r="C14" s="0" t="s">
        <v>744</v>
      </c>
    </row>
    <row collapsed="false" customFormat="false" customHeight="false" hidden="false" ht="15" outlineLevel="0" r="15">
      <c r="A15" s="0" t="s">
        <v>745</v>
      </c>
      <c r="B15" s="163" t="n">
        <f aca="false">3+1+3+1+1</f>
        <v>9</v>
      </c>
      <c r="C15" s="0" t="s">
        <v>746</v>
      </c>
    </row>
    <row collapsed="false" customFormat="false" customHeight="false" hidden="false" ht="15" outlineLevel="0" r="16">
      <c r="A16" s="0" t="s">
        <v>747</v>
      </c>
      <c r="B16" s="163" t="n">
        <f aca="false">2+2+2+3+3</f>
        <v>12</v>
      </c>
      <c r="C16" s="0" t="s">
        <v>748</v>
      </c>
    </row>
    <row collapsed="false" customFormat="false" customHeight="false" hidden="false" ht="15" outlineLevel="0" r="17">
      <c r="A17" s="0" t="s">
        <v>749</v>
      </c>
      <c r="B17" s="163" t="n">
        <f aca="false">3+1+2+1+1+1</f>
        <v>9</v>
      </c>
      <c r="C17" s="0" t="s">
        <v>750</v>
      </c>
    </row>
    <row collapsed="false" customFormat="false" customHeight="false" hidden="false" ht="15" outlineLevel="0" r="18">
      <c r="A18" s="0" t="s">
        <v>751</v>
      </c>
      <c r="B18" s="163" t="n">
        <f aca="false">3+1+1+3</f>
        <v>8</v>
      </c>
      <c r="C18" s="0" t="s">
        <v>752</v>
      </c>
    </row>
    <row collapsed="false" customFormat="false" customHeight="false" hidden="false" ht="15" outlineLevel="0" r="19">
      <c r="A19" s="0" t="s">
        <v>753</v>
      </c>
      <c r="B19" s="163" t="n">
        <f aca="false">3+3+2</f>
        <v>8</v>
      </c>
      <c r="C19" s="0" t="s">
        <v>754</v>
      </c>
    </row>
    <row collapsed="false" customFormat="false" customHeight="false" hidden="false" ht="15" outlineLevel="0" r="20">
      <c r="A20" s="0" t="s">
        <v>755</v>
      </c>
      <c r="B20" s="163" t="n">
        <f aca="false">1+2+3+2+2</f>
        <v>10</v>
      </c>
      <c r="C20" s="0" t="s">
        <v>756</v>
      </c>
    </row>
    <row collapsed="false" customFormat="false" customHeight="false" hidden="false" ht="15" outlineLevel="0" r="21">
      <c r="A21" s="0" t="s">
        <v>757</v>
      </c>
      <c r="B21" s="163" t="n">
        <f aca="false">2+2+3+1</f>
        <v>8</v>
      </c>
      <c r="C21" s="0" t="s">
        <v>758</v>
      </c>
    </row>
    <row collapsed="false" customFormat="false" customHeight="false" hidden="false" ht="15" outlineLevel="0" r="22">
      <c r="A22" s="0" t="s">
        <v>759</v>
      </c>
      <c r="B22" s="163" t="n">
        <f aca="false">1+1+1+3+2</f>
        <v>8</v>
      </c>
      <c r="C22" s="0" t="s">
        <v>760</v>
      </c>
    </row>
    <row collapsed="false" customFormat="false" customHeight="false" hidden="false" ht="15" outlineLevel="0" r="23">
      <c r="A23" s="0" t="s">
        <v>761</v>
      </c>
      <c r="B23" s="163" t="n">
        <f aca="false">3+3+1+1</f>
        <v>8</v>
      </c>
      <c r="C23" s="0" t="s">
        <v>762</v>
      </c>
    </row>
    <row collapsed="false" customFormat="false" customHeight="false" hidden="false" ht="15" outlineLevel="0" r="24">
      <c r="A24" s="0" t="s">
        <v>763</v>
      </c>
      <c r="B24" s="163" t="n">
        <f aca="false">2+1+2+2+1+2</f>
        <v>10</v>
      </c>
      <c r="C24" s="0" t="s">
        <v>764</v>
      </c>
    </row>
    <row collapsed="false" customFormat="false" customHeight="false" hidden="false" ht="15" outlineLevel="0" r="25">
      <c r="A25" s="0" t="s">
        <v>765</v>
      </c>
      <c r="B25" s="163" t="n">
        <f aca="false">3+2+1+2</f>
        <v>8</v>
      </c>
      <c r="C25" s="0" t="s">
        <v>766</v>
      </c>
    </row>
    <row collapsed="false" customFormat="false" customHeight="false" hidden="false" ht="15" outlineLevel="0" r="26">
      <c r="A26" s="0" t="s">
        <v>767</v>
      </c>
      <c r="B26" s="163" t="n">
        <f aca="false">3+2+1+1</f>
        <v>7</v>
      </c>
      <c r="C26" s="0" t="s">
        <v>768</v>
      </c>
    </row>
    <row collapsed="false" customFormat="false" customHeight="false" hidden="false" ht="15" outlineLevel="0" r="27">
      <c r="A27" s="0" t="s">
        <v>769</v>
      </c>
      <c r="B27" s="163" t="n">
        <f aca="false">3+1+1+2</f>
        <v>7</v>
      </c>
      <c r="C27" s="0" t="s">
        <v>770</v>
      </c>
    </row>
    <row collapsed="false" customFormat="false" customHeight="false" hidden="false" ht="15" outlineLevel="0" r="28">
      <c r="A28" s="0" t="s">
        <v>771</v>
      </c>
      <c r="B28" s="163" t="n">
        <f aca="false">3+1+3</f>
        <v>7</v>
      </c>
      <c r="C28" s="0" t="s">
        <v>772</v>
      </c>
    </row>
    <row collapsed="false" customFormat="false" customHeight="false" hidden="false" ht="15" outlineLevel="0" r="29">
      <c r="A29" s="0" t="s">
        <v>773</v>
      </c>
      <c r="B29" s="163" t="n">
        <f aca="false">3+1+3</f>
        <v>7</v>
      </c>
      <c r="C29" s="0" t="s">
        <v>774</v>
      </c>
    </row>
    <row collapsed="false" customFormat="false" customHeight="false" hidden="false" ht="15" outlineLevel="0" r="30">
      <c r="A30" s="0" t="s">
        <v>775</v>
      </c>
      <c r="B30" s="163" t="n">
        <f aca="false">3+3</f>
        <v>6</v>
      </c>
      <c r="C30" s="0" t="s">
        <v>776</v>
      </c>
    </row>
    <row collapsed="false" customFormat="false" customHeight="false" hidden="false" ht="15" outlineLevel="0" r="31">
      <c r="A31" s="0" t="s">
        <v>777</v>
      </c>
      <c r="B31" s="163" t="n">
        <f aca="false">3+3</f>
        <v>6</v>
      </c>
      <c r="C31" s="0" t="s">
        <v>778</v>
      </c>
    </row>
    <row collapsed="false" customFormat="false" customHeight="false" hidden="false" ht="15" outlineLevel="0" r="32">
      <c r="A32" s="0" t="s">
        <v>779</v>
      </c>
      <c r="B32" s="163" t="n">
        <f aca="false">3+3</f>
        <v>6</v>
      </c>
      <c r="C32" s="0" t="s">
        <v>780</v>
      </c>
    </row>
    <row collapsed="false" customFormat="false" customHeight="false" hidden="false" ht="15" outlineLevel="0" r="33">
      <c r="A33" s="0" t="s">
        <v>781</v>
      </c>
      <c r="B33" s="163" t="n">
        <f aca="false">1+1+1+1+1+1</f>
        <v>6</v>
      </c>
      <c r="C33" s="0" t="s">
        <v>782</v>
      </c>
    </row>
    <row collapsed="false" customFormat="false" customHeight="false" hidden="false" ht="15" outlineLevel="0" r="34">
      <c r="A34" s="0" t="s">
        <v>783</v>
      </c>
      <c r="B34" s="163" t="n">
        <f aca="false">2+3+1</f>
        <v>6</v>
      </c>
      <c r="C34" s="0" t="s">
        <v>784</v>
      </c>
    </row>
    <row collapsed="false" customFormat="false" customHeight="false" hidden="false" ht="15" outlineLevel="0" r="35">
      <c r="A35" s="0" t="s">
        <v>785</v>
      </c>
      <c r="B35" s="163" t="n">
        <f aca="false">1+3+1+1</f>
        <v>6</v>
      </c>
      <c r="C35" s="0" t="s">
        <v>786</v>
      </c>
    </row>
    <row collapsed="false" customFormat="false" customHeight="false" hidden="false" ht="15" outlineLevel="0" r="36">
      <c r="A36" s="0" t="s">
        <v>787</v>
      </c>
      <c r="B36" s="163" t="n">
        <f aca="false">3+3</f>
        <v>6</v>
      </c>
      <c r="C36" s="0" t="s">
        <v>788</v>
      </c>
    </row>
    <row collapsed="false" customFormat="false" customHeight="false" hidden="false" ht="15" outlineLevel="0" r="37">
      <c r="A37" s="0" t="s">
        <v>789</v>
      </c>
      <c r="B37" s="163" t="n">
        <f aca="false">3+2</f>
        <v>5</v>
      </c>
      <c r="C37" s="0" t="s">
        <v>790</v>
      </c>
    </row>
    <row collapsed="false" customFormat="false" customHeight="false" hidden="false" ht="15" outlineLevel="0" r="38">
      <c r="A38" s="0" t="s">
        <v>791</v>
      </c>
      <c r="B38" s="163" t="n">
        <f aca="false">3+2</f>
        <v>5</v>
      </c>
      <c r="C38" s="0" t="s">
        <v>792</v>
      </c>
    </row>
    <row collapsed="false" customFormat="false" customHeight="false" hidden="false" ht="15" outlineLevel="0" r="39">
      <c r="A39" s="0" t="s">
        <v>793</v>
      </c>
      <c r="B39" s="163" t="n">
        <f aca="false">1+1+1+2+1</f>
        <v>6</v>
      </c>
      <c r="C39" s="0" t="s">
        <v>794</v>
      </c>
    </row>
    <row collapsed="false" customFormat="false" customHeight="false" hidden="false" ht="15" outlineLevel="0" r="40">
      <c r="A40" s="0" t="s">
        <v>765</v>
      </c>
      <c r="B40" s="163" t="n">
        <f aca="false">3+2</f>
        <v>5</v>
      </c>
      <c r="C40" s="0" t="s">
        <v>766</v>
      </c>
    </row>
    <row collapsed="false" customFormat="false" customHeight="false" hidden="false" ht="15" outlineLevel="0" r="41">
      <c r="A41" s="0" t="s">
        <v>795</v>
      </c>
      <c r="B41" s="163" t="n">
        <f aca="false">3+1+1</f>
        <v>5</v>
      </c>
      <c r="C41" s="0" t="s">
        <v>796</v>
      </c>
    </row>
    <row collapsed="false" customFormat="false" customHeight="false" hidden="false" ht="15" outlineLevel="0" r="42">
      <c r="A42" s="0" t="s">
        <v>797</v>
      </c>
      <c r="B42" s="163" t="n">
        <f aca="false">2+3</f>
        <v>5</v>
      </c>
      <c r="C42" s="0" t="s">
        <v>798</v>
      </c>
    </row>
    <row collapsed="false" customFormat="false" customHeight="false" hidden="false" ht="15" outlineLevel="0" r="43">
      <c r="A43" s="0" t="s">
        <v>799</v>
      </c>
      <c r="B43" s="163" t="n">
        <f aca="false">1+2+1+1</f>
        <v>5</v>
      </c>
      <c r="C43" s="0" t="s">
        <v>800</v>
      </c>
    </row>
    <row collapsed="false" customFormat="false" customHeight="false" hidden="false" ht="15" outlineLevel="0" r="44">
      <c r="A44" s="0" t="s">
        <v>801</v>
      </c>
      <c r="B44" s="163" t="n">
        <f aca="false">3+2</f>
        <v>5</v>
      </c>
      <c r="C44" s="0" t="s">
        <v>802</v>
      </c>
    </row>
    <row collapsed="false" customFormat="false" customHeight="false" hidden="false" ht="15" outlineLevel="0" r="45">
      <c r="A45" s="0" t="s">
        <v>803</v>
      </c>
      <c r="B45" s="163" t="n">
        <f aca="false">1+1+3</f>
        <v>5</v>
      </c>
      <c r="C45" s="0" t="s">
        <v>804</v>
      </c>
    </row>
    <row collapsed="false" customFormat="false" customHeight="false" hidden="false" ht="15" outlineLevel="0" r="46">
      <c r="A46" s="0" t="s">
        <v>805</v>
      </c>
      <c r="B46" s="163" t="n">
        <f aca="false">3+1+1</f>
        <v>5</v>
      </c>
      <c r="C46" s="0" t="s">
        <v>806</v>
      </c>
    </row>
    <row collapsed="false" customFormat="false" customHeight="false" hidden="false" ht="15" outlineLevel="0" r="47">
      <c r="A47" s="0" t="s">
        <v>807</v>
      </c>
      <c r="B47" s="163" t="n">
        <f aca="false">2+2</f>
        <v>4</v>
      </c>
      <c r="C47" s="0" t="s">
        <v>808</v>
      </c>
    </row>
    <row collapsed="false" customFormat="false" customHeight="false" hidden="false" ht="15" outlineLevel="0" r="48">
      <c r="A48" s="0" t="s">
        <v>809</v>
      </c>
      <c r="B48" s="163" t="n">
        <f aca="false">2+2</f>
        <v>4</v>
      </c>
      <c r="C48" s="0" t="s">
        <v>810</v>
      </c>
    </row>
    <row collapsed="false" customFormat="false" customHeight="false" hidden="false" ht="15" outlineLevel="0" r="49">
      <c r="A49" s="0" t="s">
        <v>811</v>
      </c>
      <c r="B49" s="163" t="n">
        <f aca="false">1+3</f>
        <v>4</v>
      </c>
      <c r="C49" s="0" t="s">
        <v>812</v>
      </c>
    </row>
    <row collapsed="false" customFormat="false" customHeight="false" hidden="false" ht="15" outlineLevel="0" r="50">
      <c r="A50" s="0" t="s">
        <v>813</v>
      </c>
      <c r="B50" s="163" t="n">
        <f aca="false">2+2</f>
        <v>4</v>
      </c>
      <c r="C50" s="0" t="s">
        <v>814</v>
      </c>
    </row>
    <row collapsed="false" customFormat="false" customHeight="false" hidden="false" ht="15" outlineLevel="0" r="51">
      <c r="A51" s="0" t="s">
        <v>815</v>
      </c>
      <c r="B51" s="163" t="n">
        <f aca="false">1+1+1+1</f>
        <v>4</v>
      </c>
      <c r="C51" s="0" t="s">
        <v>816</v>
      </c>
    </row>
    <row collapsed="false" customFormat="false" customHeight="false" hidden="false" ht="15" outlineLevel="0" r="52">
      <c r="A52" s="0" t="s">
        <v>817</v>
      </c>
      <c r="B52" s="163" t="n">
        <f aca="false">2+1+1</f>
        <v>4</v>
      </c>
      <c r="C52" s="0" t="s">
        <v>818</v>
      </c>
    </row>
    <row collapsed="false" customFormat="false" customHeight="false" hidden="false" ht="15" outlineLevel="0" r="53">
      <c r="A53" s="0" t="s">
        <v>819</v>
      </c>
      <c r="B53" s="163" t="n">
        <f aca="false">2+2</f>
        <v>4</v>
      </c>
      <c r="C53" s="0" t="s">
        <v>820</v>
      </c>
    </row>
    <row collapsed="false" customFormat="false" customHeight="false" hidden="false" ht="15" outlineLevel="0" r="54">
      <c r="A54" s="0" t="s">
        <v>821</v>
      </c>
      <c r="B54" s="163" t="n">
        <f aca="false">3+1</f>
        <v>4</v>
      </c>
      <c r="C54" s="0" t="s">
        <v>822</v>
      </c>
    </row>
    <row collapsed="false" customFormat="false" customHeight="false" hidden="false" ht="15" outlineLevel="0" r="55">
      <c r="A55" s="0" t="s">
        <v>823</v>
      </c>
      <c r="B55" s="163" t="n">
        <f aca="false">2+2</f>
        <v>4</v>
      </c>
      <c r="C55" s="0" t="s">
        <v>824</v>
      </c>
    </row>
    <row collapsed="false" customFormat="false" customHeight="false" hidden="false" ht="15" outlineLevel="0" r="56">
      <c r="A56" s="0" t="s">
        <v>825</v>
      </c>
      <c r="B56" s="163" t="n">
        <f aca="false">2+2</f>
        <v>4</v>
      </c>
      <c r="C56" s="0" t="s">
        <v>826</v>
      </c>
    </row>
    <row collapsed="false" customFormat="false" customHeight="false" hidden="false" ht="15" outlineLevel="0" r="57">
      <c r="A57" s="0" t="s">
        <v>827</v>
      </c>
      <c r="B57" s="163" t="n">
        <f aca="false">1+3</f>
        <v>4</v>
      </c>
      <c r="C57" s="0" t="s">
        <v>828</v>
      </c>
    </row>
    <row collapsed="false" customFormat="false" customHeight="false" hidden="false" ht="15" outlineLevel="0" r="58">
      <c r="A58" s="0" t="s">
        <v>829</v>
      </c>
      <c r="B58" s="163" t="n">
        <f aca="false">3+1</f>
        <v>4</v>
      </c>
      <c r="C58" s="0" t="s">
        <v>830</v>
      </c>
    </row>
    <row collapsed="false" customFormat="false" customHeight="false" hidden="false" ht="15" outlineLevel="0" r="59">
      <c r="A59" s="0" t="s">
        <v>831</v>
      </c>
      <c r="B59" s="163" t="n">
        <f aca="false">3+1</f>
        <v>4</v>
      </c>
      <c r="C59" s="0" t="s">
        <v>832</v>
      </c>
    </row>
    <row collapsed="false" customFormat="false" customHeight="false" hidden="false" ht="15" outlineLevel="0" r="60">
      <c r="A60" s="0" t="s">
        <v>833</v>
      </c>
      <c r="B60" s="163" t="n">
        <f aca="false">2+2</f>
        <v>4</v>
      </c>
      <c r="C60" s="0" t="s">
        <v>834</v>
      </c>
    </row>
    <row collapsed="false" customFormat="false" customHeight="false" hidden="false" ht="15" outlineLevel="0" r="61">
      <c r="A61" s="0" t="s">
        <v>835</v>
      </c>
      <c r="B61" s="163" t="n">
        <f aca="false">2+2</f>
        <v>4</v>
      </c>
      <c r="C61" s="0" t="s">
        <v>836</v>
      </c>
    </row>
    <row collapsed="false" customFormat="false" customHeight="false" hidden="false" ht="15" outlineLevel="0" r="62">
      <c r="A62" s="0" t="s">
        <v>837</v>
      </c>
      <c r="B62" s="163" t="n">
        <f aca="false">1+3+3</f>
        <v>7</v>
      </c>
      <c r="C62" s="0" t="s">
        <v>838</v>
      </c>
    </row>
    <row collapsed="false" customFormat="false" customHeight="false" hidden="false" ht="15" outlineLevel="0" r="63">
      <c r="A63" s="0" t="s">
        <v>839</v>
      </c>
      <c r="B63" s="163" t="n">
        <f aca="false">3</f>
        <v>3</v>
      </c>
      <c r="C63" s="0" t="s">
        <v>840</v>
      </c>
    </row>
    <row collapsed="false" customFormat="false" customHeight="false" hidden="false" ht="15" outlineLevel="0" r="64">
      <c r="A64" s="0" t="s">
        <v>841</v>
      </c>
      <c r="B64" s="163" t="n">
        <f aca="false">3</f>
        <v>3</v>
      </c>
      <c r="C64" s="0" t="s">
        <v>842</v>
      </c>
    </row>
    <row collapsed="false" customFormat="false" customHeight="false" hidden="false" ht="15" outlineLevel="0" r="65">
      <c r="A65" s="0" t="s">
        <v>843</v>
      </c>
      <c r="B65" s="163" t="n">
        <f aca="false">3</f>
        <v>3</v>
      </c>
      <c r="C65" s="0" t="s">
        <v>844</v>
      </c>
    </row>
    <row collapsed="false" customFormat="false" customHeight="false" hidden="false" ht="15" outlineLevel="0" r="66">
      <c r="A66" s="0" t="s">
        <v>845</v>
      </c>
      <c r="B66" s="163" t="n">
        <f aca="false">1+2</f>
        <v>3</v>
      </c>
      <c r="C66" s="0" t="s">
        <v>846</v>
      </c>
    </row>
    <row collapsed="false" customFormat="false" customHeight="false" hidden="false" ht="15" outlineLevel="0" r="67">
      <c r="A67" s="0" t="s">
        <v>847</v>
      </c>
      <c r="B67" s="163" t="n">
        <f aca="false">3</f>
        <v>3</v>
      </c>
      <c r="C67" s="0" t="s">
        <v>848</v>
      </c>
    </row>
    <row collapsed="false" customFormat="false" customHeight="false" hidden="false" ht="15" outlineLevel="0" r="68">
      <c r="A68" s="0" t="s">
        <v>849</v>
      </c>
      <c r="B68" s="163" t="n">
        <f aca="false">3</f>
        <v>3</v>
      </c>
      <c r="C68" s="0" t="s">
        <v>850</v>
      </c>
    </row>
    <row collapsed="false" customFormat="false" customHeight="false" hidden="false" ht="15" outlineLevel="0" r="69">
      <c r="A69" s="0" t="s">
        <v>851</v>
      </c>
      <c r="B69" s="163" t="n">
        <f aca="false">3</f>
        <v>3</v>
      </c>
      <c r="C69" s="0" t="s">
        <v>852</v>
      </c>
    </row>
    <row collapsed="false" customFormat="false" customHeight="false" hidden="false" ht="15" outlineLevel="0" r="70">
      <c r="A70" s="0" t="s">
        <v>853</v>
      </c>
      <c r="B70" s="163" t="n">
        <f aca="false">3</f>
        <v>3</v>
      </c>
      <c r="C70" s="0" t="s">
        <v>854</v>
      </c>
    </row>
    <row collapsed="false" customFormat="false" customHeight="false" hidden="false" ht="15" outlineLevel="0" r="71">
      <c r="A71" s="0" t="s">
        <v>855</v>
      </c>
      <c r="B71" s="163" t="n">
        <f aca="false">2+1</f>
        <v>3</v>
      </c>
      <c r="C71" s="0" t="s">
        <v>856</v>
      </c>
    </row>
    <row collapsed="false" customFormat="false" customHeight="false" hidden="false" ht="15" outlineLevel="0" r="72">
      <c r="A72" s="0" t="s">
        <v>857</v>
      </c>
      <c r="B72" s="163" t="n">
        <f aca="false">3</f>
        <v>3</v>
      </c>
      <c r="C72" s="0" t="s">
        <v>858</v>
      </c>
    </row>
    <row collapsed="false" customFormat="false" customHeight="false" hidden="false" ht="15" outlineLevel="0" r="73">
      <c r="A73" s="0" t="s">
        <v>859</v>
      </c>
      <c r="B73" s="163" t="n">
        <f aca="false">3</f>
        <v>3</v>
      </c>
      <c r="C73" s="0" t="s">
        <v>860</v>
      </c>
    </row>
    <row collapsed="false" customFormat="false" customHeight="false" hidden="false" ht="15" outlineLevel="0" r="74">
      <c r="A74" s="0" t="s">
        <v>861</v>
      </c>
      <c r="B74" s="163" t="n">
        <f aca="false">3</f>
        <v>3</v>
      </c>
      <c r="C74" s="0" t="s">
        <v>862</v>
      </c>
    </row>
    <row collapsed="false" customFormat="false" customHeight="false" hidden="false" ht="15" outlineLevel="0" r="75">
      <c r="A75" s="0" t="s">
        <v>863</v>
      </c>
      <c r="B75" s="163" t="n">
        <f aca="false">3</f>
        <v>3</v>
      </c>
      <c r="C75" s="0" t="s">
        <v>864</v>
      </c>
    </row>
    <row collapsed="false" customFormat="false" customHeight="false" hidden="false" ht="15" outlineLevel="0" r="76">
      <c r="A76" s="0" t="s">
        <v>865</v>
      </c>
      <c r="B76" s="163" t="n">
        <f aca="false">3</f>
        <v>3</v>
      </c>
      <c r="C76" s="0" t="s">
        <v>866</v>
      </c>
    </row>
    <row collapsed="false" customFormat="false" customHeight="false" hidden="false" ht="15" outlineLevel="0" r="77">
      <c r="A77" s="0" t="s">
        <v>867</v>
      </c>
      <c r="B77" s="163" t="n">
        <f aca="false">1+2</f>
        <v>3</v>
      </c>
      <c r="C77" s="0" t="s">
        <v>868</v>
      </c>
    </row>
    <row collapsed="false" customFormat="false" customHeight="false" hidden="false" ht="15" outlineLevel="0" r="78">
      <c r="A78" s="0" t="s">
        <v>869</v>
      </c>
      <c r="B78" s="163" t="n">
        <f aca="false">1+2</f>
        <v>3</v>
      </c>
      <c r="C78" s="0" t="s">
        <v>870</v>
      </c>
    </row>
    <row collapsed="false" customFormat="false" customHeight="false" hidden="false" ht="15" outlineLevel="0" r="79">
      <c r="A79" s="0" t="s">
        <v>871</v>
      </c>
      <c r="B79" s="163" t="n">
        <f aca="false">3</f>
        <v>3</v>
      </c>
      <c r="C79" s="0" t="s">
        <v>872</v>
      </c>
    </row>
    <row collapsed="false" customFormat="false" customHeight="false" hidden="false" ht="15" outlineLevel="0" r="80">
      <c r="A80" s="0" t="s">
        <v>873</v>
      </c>
      <c r="B80" s="163" t="n">
        <f aca="false">3</f>
        <v>3</v>
      </c>
      <c r="C80" s="0" t="s">
        <v>874</v>
      </c>
    </row>
    <row collapsed="false" customFormat="false" customHeight="false" hidden="false" ht="15" outlineLevel="0" r="81">
      <c r="A81" s="0" t="s">
        <v>875</v>
      </c>
      <c r="B81" s="163" t="n">
        <f aca="false">3</f>
        <v>3</v>
      </c>
      <c r="C81" s="0" t="s">
        <v>876</v>
      </c>
    </row>
    <row collapsed="false" customFormat="false" customHeight="false" hidden="false" ht="15" outlineLevel="0" r="82">
      <c r="A82" s="0" t="s">
        <v>877</v>
      </c>
      <c r="B82" s="163" t="n">
        <f aca="false">3</f>
        <v>3</v>
      </c>
      <c r="C82" s="0" t="s">
        <v>878</v>
      </c>
    </row>
    <row collapsed="false" customFormat="false" customHeight="false" hidden="false" ht="15" outlineLevel="0" r="83">
      <c r="A83" s="0" t="s">
        <v>879</v>
      </c>
      <c r="B83" s="163" t="n">
        <f aca="false">2+1</f>
        <v>3</v>
      </c>
      <c r="C83" s="0" t="s">
        <v>880</v>
      </c>
    </row>
    <row collapsed="false" customFormat="false" customHeight="false" hidden="false" ht="15" outlineLevel="0" r="84">
      <c r="A84" s="0" t="s">
        <v>881</v>
      </c>
      <c r="B84" s="163" t="n">
        <f aca="false">1+1+1</f>
        <v>3</v>
      </c>
      <c r="C84" s="0" t="s">
        <v>882</v>
      </c>
    </row>
    <row collapsed="false" customFormat="false" customHeight="false" hidden="false" ht="15" outlineLevel="0" r="85">
      <c r="A85" s="0" t="s">
        <v>883</v>
      </c>
      <c r="B85" s="163" t="n">
        <f aca="false">2+1</f>
        <v>3</v>
      </c>
      <c r="C85" s="0" t="s">
        <v>884</v>
      </c>
    </row>
    <row collapsed="false" customFormat="false" customHeight="false" hidden="false" ht="15" outlineLevel="0" r="86">
      <c r="A86" s="0" t="s">
        <v>885</v>
      </c>
      <c r="B86" s="163" t="n">
        <f aca="false">3</f>
        <v>3</v>
      </c>
      <c r="C86" s="0" t="s">
        <v>886</v>
      </c>
    </row>
    <row collapsed="false" customFormat="false" customHeight="false" hidden="false" ht="15" outlineLevel="0" r="87">
      <c r="A87" s="0" t="s">
        <v>887</v>
      </c>
      <c r="B87" s="163" t="n">
        <f aca="false">2+1</f>
        <v>3</v>
      </c>
      <c r="C87" s="0" t="s">
        <v>888</v>
      </c>
    </row>
    <row collapsed="false" customFormat="false" customHeight="false" hidden="false" ht="15" outlineLevel="0" r="88">
      <c r="A88" s="0" t="s">
        <v>889</v>
      </c>
      <c r="B88" s="163" t="n">
        <f aca="false">3</f>
        <v>3</v>
      </c>
      <c r="C88" s="0" t="s">
        <v>890</v>
      </c>
    </row>
    <row collapsed="false" customFormat="false" customHeight="false" hidden="false" ht="15" outlineLevel="0" r="89">
      <c r="A89" s="0" t="s">
        <v>891</v>
      </c>
      <c r="B89" s="163" t="n">
        <f aca="false">3+2</f>
        <v>5</v>
      </c>
      <c r="C89" s="0" t="s">
        <v>892</v>
      </c>
    </row>
    <row collapsed="false" customFormat="false" customHeight="false" hidden="false" ht="15" outlineLevel="0" r="90">
      <c r="A90" s="0" t="s">
        <v>893</v>
      </c>
      <c r="B90" s="163" t="n">
        <f aca="false">3</f>
        <v>3</v>
      </c>
      <c r="C90" s="0" t="s">
        <v>894</v>
      </c>
    </row>
    <row collapsed="false" customFormat="false" customHeight="false" hidden="false" ht="15" outlineLevel="0" r="91">
      <c r="A91" s="0" t="s">
        <v>895</v>
      </c>
      <c r="B91" s="163" t="n">
        <f aca="false">3</f>
        <v>3</v>
      </c>
      <c r="C91" s="0" t="s">
        <v>896</v>
      </c>
    </row>
    <row collapsed="false" customFormat="false" customHeight="false" hidden="false" ht="15" outlineLevel="0" r="92">
      <c r="A92" s="0" t="s">
        <v>897</v>
      </c>
      <c r="B92" s="163" t="n">
        <f aca="false">3</f>
        <v>3</v>
      </c>
      <c r="C92" s="0" t="s">
        <v>898</v>
      </c>
    </row>
    <row collapsed="false" customFormat="false" customHeight="false" hidden="false" ht="15" outlineLevel="0" r="93">
      <c r="A93" s="0" t="s">
        <v>899</v>
      </c>
      <c r="B93" s="163" t="n">
        <f aca="false">1+2</f>
        <v>3</v>
      </c>
      <c r="C93" s="0" t="s">
        <v>900</v>
      </c>
    </row>
    <row collapsed="false" customFormat="false" customHeight="false" hidden="false" ht="15" outlineLevel="0" r="94">
      <c r="A94" s="0" t="s">
        <v>901</v>
      </c>
      <c r="B94" s="163" t="n">
        <f aca="false">3</f>
        <v>3</v>
      </c>
      <c r="C94" s="0" t="s">
        <v>902</v>
      </c>
    </row>
    <row collapsed="false" customFormat="false" customHeight="false" hidden="false" ht="15" outlineLevel="0" r="95">
      <c r="A95" s="0" t="s">
        <v>765</v>
      </c>
      <c r="B95" s="163" t="n">
        <f aca="false">3</f>
        <v>3</v>
      </c>
      <c r="C95" s="0" t="s">
        <v>903</v>
      </c>
    </row>
    <row collapsed="false" customFormat="false" customHeight="false" hidden="false" ht="15" outlineLevel="0" r="96">
      <c r="A96" s="0" t="s">
        <v>904</v>
      </c>
      <c r="B96" s="163" t="n">
        <f aca="false">2</f>
        <v>2</v>
      </c>
      <c r="C96" s="0" t="s">
        <v>905</v>
      </c>
    </row>
    <row collapsed="false" customFormat="false" customHeight="false" hidden="false" ht="15" outlineLevel="0" r="97">
      <c r="A97" s="0" t="s">
        <v>906</v>
      </c>
      <c r="B97" s="163" t="n">
        <f aca="false">2</f>
        <v>2</v>
      </c>
      <c r="C97" s="0" t="s">
        <v>907</v>
      </c>
    </row>
    <row collapsed="false" customFormat="false" customHeight="false" hidden="false" ht="15" outlineLevel="0" r="98">
      <c r="A98" s="0" t="s">
        <v>908</v>
      </c>
      <c r="B98" s="163" t="n">
        <f aca="false">2</f>
        <v>2</v>
      </c>
      <c r="C98" s="0" t="s">
        <v>909</v>
      </c>
    </row>
    <row collapsed="false" customFormat="false" customHeight="false" hidden="false" ht="15" outlineLevel="0" r="99">
      <c r="A99" s="0" t="s">
        <v>910</v>
      </c>
      <c r="B99" s="163" t="n">
        <f aca="false">2</f>
        <v>2</v>
      </c>
      <c r="C99" s="0" t="s">
        <v>911</v>
      </c>
    </row>
    <row collapsed="false" customFormat="false" customHeight="false" hidden="false" ht="15" outlineLevel="0" r="100">
      <c r="A100" s="0" t="s">
        <v>912</v>
      </c>
      <c r="B100" s="163" t="n">
        <f aca="false">2</f>
        <v>2</v>
      </c>
      <c r="C100" s="0" t="s">
        <v>913</v>
      </c>
    </row>
    <row collapsed="false" customFormat="false" customHeight="false" hidden="false" ht="15" outlineLevel="0" r="101">
      <c r="A101" s="0" t="s">
        <v>914</v>
      </c>
      <c r="B101" s="163" t="n">
        <f aca="false">2</f>
        <v>2</v>
      </c>
      <c r="C101" s="0" t="s">
        <v>915</v>
      </c>
    </row>
    <row collapsed="false" customFormat="false" customHeight="false" hidden="false" ht="15" outlineLevel="0" r="102">
      <c r="A102" s="0" t="s">
        <v>916</v>
      </c>
      <c r="B102" s="163" t="n">
        <f aca="false">2</f>
        <v>2</v>
      </c>
      <c r="C102" s="0" t="s">
        <v>917</v>
      </c>
    </row>
    <row collapsed="false" customFormat="false" customHeight="false" hidden="false" ht="15" outlineLevel="0" r="103">
      <c r="A103" s="0" t="s">
        <v>918</v>
      </c>
      <c r="B103" s="163" t="n">
        <f aca="false">2</f>
        <v>2</v>
      </c>
      <c r="C103" s="0" t="s">
        <v>919</v>
      </c>
    </row>
    <row collapsed="false" customFormat="false" customHeight="false" hidden="false" ht="15" outlineLevel="0" r="104">
      <c r="A104" s="0" t="s">
        <v>920</v>
      </c>
      <c r="B104" s="163" t="n">
        <f aca="false">2</f>
        <v>2</v>
      </c>
      <c r="C104" s="0" t="s">
        <v>921</v>
      </c>
    </row>
    <row collapsed="false" customFormat="false" customHeight="false" hidden="false" ht="15" outlineLevel="0" r="105">
      <c r="A105" s="0" t="s">
        <v>922</v>
      </c>
      <c r="B105" s="163" t="n">
        <f aca="false">1+1</f>
        <v>2</v>
      </c>
      <c r="C105" s="0" t="s">
        <v>923</v>
      </c>
    </row>
    <row collapsed="false" customFormat="false" customHeight="false" hidden="false" ht="15" outlineLevel="0" r="106">
      <c r="A106" s="0" t="s">
        <v>924</v>
      </c>
      <c r="B106" s="163" t="n">
        <f aca="false">2</f>
        <v>2</v>
      </c>
      <c r="C106" s="0" t="s">
        <v>925</v>
      </c>
    </row>
    <row collapsed="false" customFormat="false" customHeight="false" hidden="false" ht="15" outlineLevel="0" r="107">
      <c r="A107" s="0" t="s">
        <v>926</v>
      </c>
      <c r="B107" s="163" t="n">
        <f aca="false">2</f>
        <v>2</v>
      </c>
      <c r="C107" s="0" t="s">
        <v>927</v>
      </c>
    </row>
    <row collapsed="false" customFormat="false" customHeight="false" hidden="false" ht="15" outlineLevel="0" r="108">
      <c r="A108" s="0" t="s">
        <v>928</v>
      </c>
      <c r="B108" s="163" t="n">
        <f aca="false">2</f>
        <v>2</v>
      </c>
      <c r="C108" s="0" t="s">
        <v>929</v>
      </c>
    </row>
    <row collapsed="false" customFormat="false" customHeight="false" hidden="false" ht="15" outlineLevel="0" r="109">
      <c r="A109" s="0" t="s">
        <v>930</v>
      </c>
      <c r="B109" s="163" t="n">
        <f aca="false">2</f>
        <v>2</v>
      </c>
      <c r="C109" s="0" t="s">
        <v>931</v>
      </c>
    </row>
    <row collapsed="false" customFormat="false" customHeight="false" hidden="false" ht="15" outlineLevel="0" r="110">
      <c r="A110" s="0" t="s">
        <v>932</v>
      </c>
      <c r="B110" s="163" t="n">
        <f aca="false">1+1</f>
        <v>2</v>
      </c>
      <c r="C110" s="0" t="s">
        <v>933</v>
      </c>
    </row>
    <row collapsed="false" customFormat="false" customHeight="false" hidden="false" ht="15" outlineLevel="0" r="111">
      <c r="A111" s="0" t="s">
        <v>934</v>
      </c>
      <c r="B111" s="163" t="n">
        <f aca="false">1+1</f>
        <v>2</v>
      </c>
      <c r="C111" s="0" t="s">
        <v>935</v>
      </c>
    </row>
    <row collapsed="false" customFormat="false" customHeight="false" hidden="false" ht="15" outlineLevel="0" r="112">
      <c r="A112" s="0" t="s">
        <v>936</v>
      </c>
      <c r="B112" s="163" t="n">
        <f aca="false">1+1</f>
        <v>2</v>
      </c>
      <c r="C112" s="0" t="s">
        <v>937</v>
      </c>
    </row>
    <row collapsed="false" customFormat="false" customHeight="false" hidden="false" ht="15" outlineLevel="0" r="113">
      <c r="A113" s="0" t="s">
        <v>938</v>
      </c>
      <c r="B113" s="163" t="n">
        <f aca="false">2</f>
        <v>2</v>
      </c>
      <c r="C113" s="0" t="s">
        <v>939</v>
      </c>
    </row>
    <row collapsed="false" customFormat="false" customHeight="false" hidden="false" ht="15" outlineLevel="0" r="114">
      <c r="A114" s="0" t="s">
        <v>940</v>
      </c>
      <c r="B114" s="163" t="n">
        <f aca="false">1+1</f>
        <v>2</v>
      </c>
      <c r="C114" s="0" t="s">
        <v>941</v>
      </c>
    </row>
    <row collapsed="false" customFormat="false" customHeight="false" hidden="false" ht="15" outlineLevel="0" r="115">
      <c r="A115" s="0" t="s">
        <v>942</v>
      </c>
      <c r="B115" s="163" t="n">
        <f aca="false">1+1</f>
        <v>2</v>
      </c>
      <c r="C115" s="0" t="s">
        <v>943</v>
      </c>
    </row>
    <row collapsed="false" customFormat="false" customHeight="false" hidden="false" ht="15" outlineLevel="0" r="116">
      <c r="A116" s="0" t="s">
        <v>944</v>
      </c>
      <c r="B116" s="163" t="n">
        <f aca="false">2</f>
        <v>2</v>
      </c>
      <c r="C116" s="0" t="s">
        <v>945</v>
      </c>
    </row>
    <row collapsed="false" customFormat="false" customHeight="false" hidden="false" ht="15" outlineLevel="0" r="117">
      <c r="A117" s="0" t="s">
        <v>946</v>
      </c>
      <c r="B117" s="163" t="n">
        <f aca="false">2</f>
        <v>2</v>
      </c>
      <c r="C117" s="0" t="s">
        <v>947</v>
      </c>
    </row>
    <row collapsed="false" customFormat="false" customHeight="false" hidden="false" ht="15" outlineLevel="0" r="118">
      <c r="A118" s="0" t="s">
        <v>948</v>
      </c>
      <c r="B118" s="163" t="n">
        <f aca="false">2</f>
        <v>2</v>
      </c>
      <c r="C118" s="0" t="s">
        <v>949</v>
      </c>
    </row>
    <row collapsed="false" customFormat="false" customHeight="false" hidden="false" ht="15" outlineLevel="0" r="119">
      <c r="A119" s="0" t="s">
        <v>950</v>
      </c>
      <c r="B119" s="163" t="n">
        <f aca="false">2</f>
        <v>2</v>
      </c>
      <c r="C119" s="0" t="s">
        <v>951</v>
      </c>
    </row>
    <row collapsed="false" customFormat="false" customHeight="false" hidden="false" ht="15" outlineLevel="0" r="120">
      <c r="A120" s="0" t="s">
        <v>952</v>
      </c>
      <c r="B120" s="163" t="n">
        <f aca="false">1+1</f>
        <v>2</v>
      </c>
      <c r="C120" s="0" t="s">
        <v>953</v>
      </c>
    </row>
    <row collapsed="false" customFormat="false" customHeight="false" hidden="false" ht="15" outlineLevel="0" r="121">
      <c r="A121" s="0" t="s">
        <v>954</v>
      </c>
      <c r="B121" s="163" t="n">
        <f aca="false">2</f>
        <v>2</v>
      </c>
      <c r="C121" s="0" t="s">
        <v>955</v>
      </c>
    </row>
    <row collapsed="false" customFormat="false" customHeight="false" hidden="false" ht="15" outlineLevel="0" r="122">
      <c r="A122" s="0" t="s">
        <v>956</v>
      </c>
      <c r="B122" s="163" t="n">
        <f aca="false">1+1</f>
        <v>2</v>
      </c>
      <c r="C122" s="0" t="s">
        <v>957</v>
      </c>
    </row>
    <row collapsed="false" customFormat="false" customHeight="false" hidden="false" ht="15" outlineLevel="0" r="123">
      <c r="A123" s="0" t="s">
        <v>733</v>
      </c>
      <c r="B123" s="163" t="n">
        <f aca="false">2</f>
        <v>2</v>
      </c>
      <c r="C123" s="0" t="s">
        <v>958</v>
      </c>
    </row>
    <row collapsed="false" customFormat="false" customHeight="false" hidden="false" ht="15" outlineLevel="0" r="124">
      <c r="A124" s="0" t="s">
        <v>959</v>
      </c>
      <c r="B124" s="163" t="n">
        <f aca="false">1+1</f>
        <v>2</v>
      </c>
      <c r="C124" s="0" t="s">
        <v>960</v>
      </c>
    </row>
    <row collapsed="false" customFormat="false" customHeight="false" hidden="false" ht="15" outlineLevel="0" r="125">
      <c r="A125" s="0" t="s">
        <v>961</v>
      </c>
      <c r="B125" s="163" t="n">
        <f aca="false">2</f>
        <v>2</v>
      </c>
      <c r="C125" s="0" t="s">
        <v>962</v>
      </c>
    </row>
    <row collapsed="false" customFormat="false" customHeight="false" hidden="false" ht="15" outlineLevel="0" r="126">
      <c r="A126" s="0" t="s">
        <v>963</v>
      </c>
      <c r="B126" s="163" t="n">
        <f aca="false">1+1</f>
        <v>2</v>
      </c>
      <c r="C126" s="0" t="s">
        <v>964</v>
      </c>
    </row>
    <row collapsed="false" customFormat="false" customHeight="false" hidden="false" ht="15" outlineLevel="0" r="127">
      <c r="A127" s="0" t="s">
        <v>965</v>
      </c>
      <c r="B127" s="163" t="n">
        <f aca="false">2</f>
        <v>2</v>
      </c>
      <c r="C127" s="0" t="s">
        <v>966</v>
      </c>
    </row>
    <row collapsed="false" customFormat="false" customHeight="false" hidden="false" ht="15" outlineLevel="0" r="128">
      <c r="A128" s="0" t="s">
        <v>967</v>
      </c>
      <c r="B128" s="163" t="n">
        <f aca="false">2</f>
        <v>2</v>
      </c>
      <c r="C128" s="0" t="s">
        <v>968</v>
      </c>
    </row>
    <row collapsed="false" customFormat="false" customHeight="false" hidden="false" ht="15" outlineLevel="0" r="129">
      <c r="A129" s="0" t="s">
        <v>969</v>
      </c>
      <c r="B129" s="163" t="n">
        <f aca="false">2</f>
        <v>2</v>
      </c>
      <c r="C129" s="0" t="s">
        <v>970</v>
      </c>
    </row>
    <row collapsed="false" customFormat="false" customHeight="false" hidden="false" ht="15" outlineLevel="0" r="130">
      <c r="A130" s="0" t="s">
        <v>971</v>
      </c>
      <c r="B130" s="163" t="n">
        <f aca="false">2</f>
        <v>2</v>
      </c>
      <c r="C130" s="0" t="s">
        <v>972</v>
      </c>
    </row>
    <row collapsed="false" customFormat="false" customHeight="false" hidden="false" ht="15" outlineLevel="0" r="131">
      <c r="A131" s="0" t="s">
        <v>973</v>
      </c>
      <c r="B131" s="163" t="n">
        <f aca="false">2</f>
        <v>2</v>
      </c>
      <c r="C131" s="0" t="s">
        <v>974</v>
      </c>
    </row>
    <row collapsed="false" customFormat="false" customHeight="false" hidden="false" ht="15" outlineLevel="0" r="132">
      <c r="A132" s="0" t="s">
        <v>975</v>
      </c>
      <c r="B132" s="163" t="n">
        <f aca="false">2</f>
        <v>2</v>
      </c>
      <c r="C132" s="0" t="s">
        <v>976</v>
      </c>
    </row>
    <row collapsed="false" customFormat="false" customHeight="false" hidden="false" ht="15" outlineLevel="0" r="133">
      <c r="A133" s="0" t="s">
        <v>977</v>
      </c>
      <c r="B133" s="163" t="n">
        <f aca="false">1</f>
        <v>1</v>
      </c>
      <c r="C133" s="0" t="s">
        <v>978</v>
      </c>
    </row>
    <row collapsed="false" customFormat="false" customHeight="false" hidden="false" ht="15" outlineLevel="0" r="134">
      <c r="A134" s="0" t="s">
        <v>979</v>
      </c>
      <c r="B134" s="163" t="n">
        <f aca="false">1</f>
        <v>1</v>
      </c>
      <c r="C134" s="0" t="s">
        <v>980</v>
      </c>
    </row>
    <row collapsed="false" customFormat="false" customHeight="false" hidden="false" ht="15" outlineLevel="0" r="135">
      <c r="A135" s="0" t="s">
        <v>981</v>
      </c>
      <c r="B135" s="163" t="n">
        <f aca="false">1</f>
        <v>1</v>
      </c>
      <c r="C135" s="0" t="s">
        <v>982</v>
      </c>
    </row>
    <row collapsed="false" customFormat="false" customHeight="false" hidden="false" ht="15" outlineLevel="0" r="136">
      <c r="A136" s="0" t="s">
        <v>983</v>
      </c>
      <c r="B136" s="163" t="n">
        <f aca="false">1</f>
        <v>1</v>
      </c>
      <c r="C136" s="0" t="s">
        <v>984</v>
      </c>
    </row>
    <row collapsed="false" customFormat="false" customHeight="false" hidden="false" ht="15" outlineLevel="0" r="137">
      <c r="A137" s="0" t="s">
        <v>985</v>
      </c>
      <c r="B137" s="163" t="n">
        <f aca="false">1</f>
        <v>1</v>
      </c>
      <c r="C137" s="0" t="s">
        <v>986</v>
      </c>
    </row>
    <row collapsed="false" customFormat="false" customHeight="false" hidden="false" ht="15" outlineLevel="0" r="138">
      <c r="A138" s="0" t="s">
        <v>987</v>
      </c>
      <c r="B138" s="163" t="n">
        <f aca="false">1</f>
        <v>1</v>
      </c>
      <c r="C138" s="0" t="s">
        <v>988</v>
      </c>
    </row>
    <row collapsed="false" customFormat="false" customHeight="false" hidden="false" ht="15" outlineLevel="0" r="139">
      <c r="A139" s="0" t="s">
        <v>989</v>
      </c>
      <c r="B139" s="163" t="n">
        <f aca="false">1</f>
        <v>1</v>
      </c>
      <c r="C139" s="0" t="s">
        <v>990</v>
      </c>
    </row>
    <row collapsed="false" customFormat="false" customHeight="false" hidden="false" ht="15" outlineLevel="0" r="140">
      <c r="A140" s="0" t="s">
        <v>991</v>
      </c>
      <c r="B140" s="163" t="n">
        <f aca="false">1</f>
        <v>1</v>
      </c>
      <c r="C140" s="0" t="s">
        <v>992</v>
      </c>
    </row>
    <row collapsed="false" customFormat="false" customHeight="false" hidden="false" ht="15" outlineLevel="0" r="141">
      <c r="A141" s="0" t="s">
        <v>993</v>
      </c>
      <c r="B141" s="163" t="n">
        <f aca="false">1</f>
        <v>1</v>
      </c>
      <c r="C141" s="0" t="s">
        <v>994</v>
      </c>
    </row>
    <row collapsed="false" customFormat="false" customHeight="false" hidden="false" ht="15" outlineLevel="0" r="142">
      <c r="A142" s="0" t="s">
        <v>995</v>
      </c>
      <c r="B142" s="163" t="n">
        <f aca="false">1</f>
        <v>1</v>
      </c>
      <c r="C142" s="0" t="s">
        <v>996</v>
      </c>
    </row>
    <row collapsed="false" customFormat="false" customHeight="false" hidden="false" ht="15" outlineLevel="0" r="143">
      <c r="A143" s="0" t="s">
        <v>997</v>
      </c>
      <c r="B143" s="163" t="n">
        <f aca="false">1</f>
        <v>1</v>
      </c>
      <c r="C143" s="0" t="s">
        <v>998</v>
      </c>
    </row>
    <row collapsed="false" customFormat="false" customHeight="false" hidden="false" ht="15" outlineLevel="0" r="144">
      <c r="A144" s="0" t="s">
        <v>999</v>
      </c>
      <c r="B144" s="163" t="n">
        <f aca="false">1</f>
        <v>1</v>
      </c>
      <c r="C144" s="0" t="s">
        <v>1000</v>
      </c>
    </row>
    <row collapsed="false" customFormat="false" customHeight="false" hidden="false" ht="15" outlineLevel="0" r="145">
      <c r="A145" s="0" t="s">
        <v>1001</v>
      </c>
      <c r="B145" s="163" t="n">
        <f aca="false">1</f>
        <v>1</v>
      </c>
      <c r="C145" s="0" t="s">
        <v>1002</v>
      </c>
    </row>
    <row collapsed="false" customFormat="false" customHeight="false" hidden="false" ht="15" outlineLevel="0" r="146">
      <c r="A146" s="0" t="s">
        <v>1003</v>
      </c>
      <c r="B146" s="163" t="n">
        <f aca="false">1</f>
        <v>1</v>
      </c>
      <c r="C146" s="0" t="s">
        <v>1004</v>
      </c>
    </row>
    <row collapsed="false" customFormat="false" customHeight="false" hidden="false" ht="15" outlineLevel="0" r="147">
      <c r="A147" s="0" t="s">
        <v>1005</v>
      </c>
      <c r="B147" s="163" t="n">
        <f aca="false">1</f>
        <v>1</v>
      </c>
      <c r="C147" s="0" t="s">
        <v>1006</v>
      </c>
    </row>
    <row collapsed="false" customFormat="false" customHeight="false" hidden="false" ht="15" outlineLevel="0" r="148">
      <c r="A148" s="0" t="s">
        <v>920</v>
      </c>
      <c r="B148" s="163" t="n">
        <f aca="false">1</f>
        <v>1</v>
      </c>
      <c r="C148" s="0" t="s">
        <v>1007</v>
      </c>
    </row>
    <row collapsed="false" customFormat="false" customHeight="false" hidden="false" ht="15" outlineLevel="0" r="149">
      <c r="A149" s="0" t="s">
        <v>1008</v>
      </c>
      <c r="B149" s="163" t="n">
        <f aca="false">1</f>
        <v>1</v>
      </c>
      <c r="C149" s="0" t="s">
        <v>1009</v>
      </c>
    </row>
    <row collapsed="false" customFormat="false" customHeight="false" hidden="false" ht="15" outlineLevel="0" r="150">
      <c r="A150" s="0" t="s">
        <v>1010</v>
      </c>
      <c r="B150" s="163" t="n">
        <f aca="false">1</f>
        <v>1</v>
      </c>
      <c r="C150" s="0" t="s">
        <v>1011</v>
      </c>
    </row>
    <row collapsed="false" customFormat="false" customHeight="false" hidden="false" ht="15" outlineLevel="0" r="151">
      <c r="A151" s="0" t="s">
        <v>1012</v>
      </c>
      <c r="B151" s="163" t="n">
        <f aca="false">1</f>
        <v>1</v>
      </c>
      <c r="C151" s="0" t="s">
        <v>1013</v>
      </c>
    </row>
    <row collapsed="false" customFormat="false" customHeight="false" hidden="false" ht="15" outlineLevel="0" r="152">
      <c r="A152" s="0" t="s">
        <v>1014</v>
      </c>
      <c r="B152" s="163" t="n">
        <f aca="false">1</f>
        <v>1</v>
      </c>
      <c r="C152" s="0" t="s">
        <v>1015</v>
      </c>
    </row>
    <row collapsed="false" customFormat="false" customHeight="false" hidden="false" ht="15" outlineLevel="0" r="153">
      <c r="A153" s="0" t="s">
        <v>1016</v>
      </c>
      <c r="B153" s="163" t="n">
        <f aca="false">1</f>
        <v>1</v>
      </c>
      <c r="C153" s="0" t="s">
        <v>1017</v>
      </c>
    </row>
    <row collapsed="false" customFormat="false" customHeight="false" hidden="false" ht="15" outlineLevel="0" r="154">
      <c r="A154" s="0" t="s">
        <v>1018</v>
      </c>
      <c r="B154" s="163" t="n">
        <f aca="false">1</f>
        <v>1</v>
      </c>
      <c r="C154" s="0" t="s">
        <v>1019</v>
      </c>
    </row>
    <row collapsed="false" customFormat="false" customHeight="false" hidden="false" ht="15" outlineLevel="0" r="155">
      <c r="A155" s="0" t="s">
        <v>1020</v>
      </c>
      <c r="B155" s="163" t="n">
        <f aca="false">1</f>
        <v>1</v>
      </c>
      <c r="C155" s="0" t="s">
        <v>1021</v>
      </c>
    </row>
    <row collapsed="false" customFormat="false" customHeight="false" hidden="false" ht="15" outlineLevel="0" r="156">
      <c r="A156" s="0" t="s">
        <v>1022</v>
      </c>
      <c r="B156" s="163" t="n">
        <f aca="false">1</f>
        <v>1</v>
      </c>
      <c r="C156" s="0" t="s">
        <v>1023</v>
      </c>
    </row>
    <row collapsed="false" customFormat="false" customHeight="false" hidden="false" ht="15" outlineLevel="0" r="157">
      <c r="A157" s="0" t="s">
        <v>1024</v>
      </c>
      <c r="B157" s="163" t="n">
        <f aca="false">1</f>
        <v>1</v>
      </c>
      <c r="C157" s="0" t="s">
        <v>1025</v>
      </c>
    </row>
    <row collapsed="false" customFormat="false" customHeight="false" hidden="false" ht="15" outlineLevel="0" r="158">
      <c r="A158" s="0" t="s">
        <v>1026</v>
      </c>
      <c r="B158" s="163" t="n">
        <f aca="false">1</f>
        <v>1</v>
      </c>
      <c r="C158" s="0" t="s">
        <v>1027</v>
      </c>
    </row>
    <row collapsed="false" customFormat="false" customHeight="false" hidden="false" ht="15" outlineLevel="0" r="159">
      <c r="A159" s="0" t="s">
        <v>1028</v>
      </c>
      <c r="B159" s="163" t="n">
        <f aca="false">1</f>
        <v>1</v>
      </c>
      <c r="C159" s="0" t="s">
        <v>1029</v>
      </c>
    </row>
    <row collapsed="false" customFormat="false" customHeight="false" hidden="false" ht="15" outlineLevel="0" r="160">
      <c r="A160" s="0" t="s">
        <v>1030</v>
      </c>
      <c r="B160" s="163" t="n">
        <f aca="false">1</f>
        <v>1</v>
      </c>
      <c r="C160" s="0" t="s">
        <v>1031</v>
      </c>
    </row>
    <row collapsed="false" customFormat="false" customHeight="false" hidden="false" ht="15" outlineLevel="0" r="161">
      <c r="A161" s="0" t="s">
        <v>1032</v>
      </c>
      <c r="B161" s="163" t="n">
        <f aca="false">1</f>
        <v>1</v>
      </c>
      <c r="C161" s="0" t="s">
        <v>1033</v>
      </c>
    </row>
    <row collapsed="false" customFormat="false" customHeight="false" hidden="false" ht="15" outlineLevel="0" r="162">
      <c r="A162" s="0" t="s">
        <v>1034</v>
      </c>
      <c r="B162" s="163" t="n">
        <f aca="false">1</f>
        <v>1</v>
      </c>
      <c r="C162" s="0" t="s">
        <v>1035</v>
      </c>
    </row>
    <row collapsed="false" customFormat="false" customHeight="false" hidden="false" ht="15" outlineLevel="0" r="163">
      <c r="A163" s="0" t="s">
        <v>1036</v>
      </c>
      <c r="B163" s="163" t="n">
        <f aca="false">1</f>
        <v>1</v>
      </c>
      <c r="C163" s="0" t="s">
        <v>1037</v>
      </c>
    </row>
    <row collapsed="false" customFormat="false" customHeight="false" hidden="false" ht="15" outlineLevel="0" r="164">
      <c r="A164" s="0" t="s">
        <v>1038</v>
      </c>
      <c r="B164" s="163" t="n">
        <f aca="false">1</f>
        <v>1</v>
      </c>
      <c r="C164" s="0" t="s">
        <v>1039</v>
      </c>
    </row>
    <row collapsed="false" customFormat="false" customHeight="false" hidden="false" ht="15" outlineLevel="0" r="165">
      <c r="A165" s="0" t="s">
        <v>1040</v>
      </c>
      <c r="B165" s="163" t="n">
        <f aca="false">1</f>
        <v>1</v>
      </c>
      <c r="C165" s="0" t="s">
        <v>1041</v>
      </c>
    </row>
    <row collapsed="false" customFormat="false" customHeight="false" hidden="false" ht="15" outlineLevel="0" r="166">
      <c r="A166" s="0" t="s">
        <v>1042</v>
      </c>
      <c r="B166" s="163" t="n">
        <f aca="false">1</f>
        <v>1</v>
      </c>
      <c r="C166" s="0" t="s">
        <v>1043</v>
      </c>
    </row>
    <row collapsed="false" customFormat="false" customHeight="false" hidden="false" ht="15" outlineLevel="0" r="167">
      <c r="A167" s="0" t="s">
        <v>1044</v>
      </c>
      <c r="B167" s="163" t="n">
        <f aca="false">1</f>
        <v>1</v>
      </c>
      <c r="C167" s="0" t="s">
        <v>1045</v>
      </c>
    </row>
    <row collapsed="false" customFormat="false" customHeight="false" hidden="false" ht="15" outlineLevel="0" r="168">
      <c r="A168" s="0" t="s">
        <v>795</v>
      </c>
      <c r="B168" s="163" t="n">
        <f aca="false">1</f>
        <v>1</v>
      </c>
      <c r="C168" s="0" t="s">
        <v>1046</v>
      </c>
    </row>
    <row collapsed="false" customFormat="false" customHeight="false" hidden="false" ht="15" outlineLevel="0" r="169">
      <c r="A169" s="0" t="s">
        <v>1047</v>
      </c>
      <c r="B169" s="163" t="n">
        <f aca="false">1</f>
        <v>1</v>
      </c>
      <c r="C169" s="0" t="s">
        <v>1048</v>
      </c>
    </row>
    <row collapsed="false" customFormat="false" customHeight="false" hidden="false" ht="15" outlineLevel="0" r="170">
      <c r="A170" s="0" t="s">
        <v>1049</v>
      </c>
      <c r="B170" s="163" t="n">
        <f aca="false">1</f>
        <v>1</v>
      </c>
      <c r="C170" s="0" t="s">
        <v>1050</v>
      </c>
    </row>
    <row collapsed="false" customFormat="false" customHeight="false" hidden="false" ht="15" outlineLevel="0" r="171">
      <c r="A171" s="0" t="s">
        <v>1051</v>
      </c>
      <c r="B171" s="163" t="n">
        <f aca="false">1</f>
        <v>1</v>
      </c>
      <c r="C171" s="0" t="s">
        <v>1052</v>
      </c>
    </row>
    <row collapsed="false" customFormat="false" customHeight="false" hidden="false" ht="15" outlineLevel="0" r="172">
      <c r="A172" s="0" t="s">
        <v>1053</v>
      </c>
      <c r="B172" s="163" t="n">
        <f aca="false">1</f>
        <v>1</v>
      </c>
      <c r="C172" s="0" t="s">
        <v>1054</v>
      </c>
    </row>
    <row collapsed="false" customFormat="false" customHeight="false" hidden="false" ht="15" outlineLevel="0" r="173">
      <c r="A173" s="0" t="s">
        <v>1055</v>
      </c>
      <c r="B173" s="163" t="n">
        <f aca="false">1</f>
        <v>1</v>
      </c>
      <c r="C173" s="0" t="s">
        <v>1056</v>
      </c>
    </row>
    <row collapsed="false" customFormat="false" customHeight="false" hidden="false" ht="15" outlineLevel="0" r="174">
      <c r="A174" s="0" t="s">
        <v>1057</v>
      </c>
      <c r="B174" s="163" t="n">
        <f aca="false">1</f>
        <v>1</v>
      </c>
      <c r="C174" s="0" t="s">
        <v>1058</v>
      </c>
    </row>
    <row collapsed="false" customFormat="false" customHeight="false" hidden="false" ht="15" outlineLevel="0" r="175">
      <c r="A175" s="0" t="s">
        <v>1059</v>
      </c>
      <c r="B175" s="163" t="n">
        <f aca="false">3</f>
        <v>3</v>
      </c>
      <c r="C175" s="0" t="s">
        <v>1060</v>
      </c>
    </row>
    <row collapsed="false" customFormat="false" customHeight="false" hidden="false" ht="15" outlineLevel="0" r="176">
      <c r="A176" s="0" t="s">
        <v>1061</v>
      </c>
      <c r="B176" s="163" t="n">
        <f aca="false">1</f>
        <v>1</v>
      </c>
      <c r="C176" s="0" t="s">
        <v>1062</v>
      </c>
    </row>
    <row collapsed="false" customFormat="false" customHeight="false" hidden="false" ht="15" outlineLevel="0" r="177">
      <c r="A177" s="0" t="s">
        <v>1063</v>
      </c>
      <c r="B177" s="163" t="n">
        <f aca="false">1</f>
        <v>1</v>
      </c>
      <c r="C177" s="0" t="s">
        <v>1064</v>
      </c>
    </row>
    <row collapsed="false" customFormat="false" customHeight="false" hidden="false" ht="15" outlineLevel="0" r="178">
      <c r="A178" s="0" t="s">
        <v>1065</v>
      </c>
      <c r="B178" s="163" t="n">
        <f aca="false">3</f>
        <v>3</v>
      </c>
      <c r="C178" s="0" t="s">
        <v>1066</v>
      </c>
    </row>
    <row collapsed="false" customFormat="false" customHeight="false" hidden="false" ht="15" outlineLevel="0" r="179">
      <c r="A179" s="0" t="s">
        <v>1067</v>
      </c>
      <c r="B179" s="163" t="n">
        <f aca="false">1</f>
        <v>1</v>
      </c>
      <c r="C179" s="0" t="s">
        <v>1068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2010-08-26T17:33:20.00Z</dcterms:created>
  <dc:creator>Don Atkins</dc:creator>
  <cp:lastModifiedBy>Don</cp:lastModifiedBy>
  <dcterms:modified xsi:type="dcterms:W3CDTF">2013-03-24T15:42:20.00Z</dcterms:modified>
  <cp:revision>0</cp:revision>
</cp:coreProperties>
</file>